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05828\Desktop\R8.6サービスコード関連\"/>
    </mc:Choice>
  </mc:AlternateContent>
  <bookViews>
    <workbookView xWindow="-120" yWindow="-120" windowWidth="29040" windowHeight="15720" tabRatio="854" activeTab="1"/>
  </bookViews>
  <sheets>
    <sheet name="A2　訪問型サービス" sheetId="38" r:id="rId1"/>
    <sheet name="A6　通所型サービス" sheetId="40" r:id="rId2"/>
    <sheet name="AF　介護予防ケアマネジメント" sheetId="43" r:id="rId3"/>
    <sheet name="件数" sheetId="7" r:id="rId4"/>
  </sheets>
  <definedNames>
    <definedName name="_xlnm._FilterDatabase" localSheetId="0" hidden="1">'A2　訪問型サービス'!$B$5:$AX$42</definedName>
    <definedName name="_xlnm._FilterDatabase" localSheetId="1" hidden="1">'A6　通所型サービス'!$B$5:$AR$72</definedName>
    <definedName name="_xlnm.Print_Area" localSheetId="0">'A2　訪問型サービス'!$A$1:$AV$50</definedName>
    <definedName name="_xlnm.Print_Area" localSheetId="1">'A6　通所型サービス'!$A$1:$AP$112</definedName>
    <definedName name="_xlnm.Print_Area" localSheetId="2">'AF　介護予防ケアマネジメント'!$A$1:$AP$19</definedName>
    <definedName name="_xlnm.Print_Area" localSheetId="3">件数!$A$1:$D$21</definedName>
    <definedName name="_xlnm.Print_Titles" localSheetId="0">'A2　訪問型サービス'!$3:$5</definedName>
    <definedName name="_xlnm.Print_Titles" localSheetId="2">'AF　介護予防ケアマネジメント'!$3:$5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9" i="43" l="1"/>
  <c r="AE7" i="43" l="1"/>
  <c r="AC104" i="40" l="1"/>
  <c r="AO104" i="40" s="1"/>
  <c r="AC90" i="40"/>
  <c r="AO90" i="40" s="1"/>
  <c r="AO66" i="40"/>
  <c r="AO64" i="40"/>
  <c r="AO62" i="40"/>
  <c r="AO60" i="40"/>
  <c r="AO58" i="40"/>
  <c r="AO55" i="40"/>
  <c r="AO52" i="40"/>
  <c r="AO49" i="40"/>
  <c r="AO47" i="40"/>
  <c r="AO45" i="40"/>
  <c r="AO41" i="40"/>
  <c r="AO39" i="40"/>
  <c r="AO37" i="40"/>
  <c r="AO35" i="40"/>
  <c r="AO36" i="40"/>
  <c r="AO33" i="40"/>
  <c r="AO31" i="40"/>
  <c r="AO28" i="40"/>
  <c r="AH20" i="40"/>
  <c r="AO20" i="40" s="1"/>
  <c r="AH14" i="40"/>
  <c r="AO14" i="40" s="1"/>
  <c r="AH9" i="40"/>
  <c r="AO9" i="40" s="1"/>
  <c r="AO8" i="40"/>
  <c r="AC91" i="40" l="1"/>
  <c r="AO91" i="40" s="1"/>
  <c r="AC105" i="40"/>
  <c r="AO105" i="40" s="1"/>
  <c r="AO22" i="38"/>
  <c r="AU22" i="38" s="1"/>
  <c r="AO20" i="38"/>
  <c r="AU20" i="38" s="1"/>
  <c r="AO18" i="38"/>
  <c r="AU18" i="38" s="1"/>
  <c r="AH11" i="40" l="1"/>
  <c r="AH7" i="40"/>
  <c r="AO11" i="38"/>
  <c r="AO23" i="38" s="1"/>
  <c r="AU23" i="38" s="1"/>
  <c r="AO9" i="38"/>
  <c r="AO21" i="38" s="1"/>
  <c r="AU21" i="38" s="1"/>
  <c r="AO7" i="38"/>
  <c r="AO19" i="38" s="1"/>
  <c r="AU19" i="38" s="1"/>
  <c r="AH21" i="40" l="1"/>
  <c r="AO21" i="40" s="1"/>
  <c r="AH15" i="40"/>
  <c r="AO15" i="40" s="1"/>
  <c r="AO13" i="38"/>
  <c r="AU13" i="38" s="1"/>
  <c r="AU7" i="38" l="1"/>
  <c r="AU36" i="38"/>
  <c r="AU6" i="38"/>
  <c r="AH16" i="40"/>
  <c r="AO16" i="40" s="1"/>
  <c r="AH18" i="40"/>
  <c r="AO18" i="40" s="1"/>
  <c r="AH22" i="40"/>
  <c r="AO22" i="40" s="1"/>
  <c r="AH12" i="40"/>
  <c r="AO12" i="40" s="1"/>
  <c r="AO14" i="38"/>
  <c r="AU14" i="38" s="1"/>
  <c r="AU9" i="38"/>
  <c r="AO16" i="38"/>
  <c r="AU16" i="38" s="1"/>
  <c r="AU11" i="38"/>
  <c r="AO12" i="38"/>
  <c r="AU12" i="38" s="1"/>
  <c r="AE8" i="43"/>
  <c r="AC106" i="40"/>
  <c r="AO106" i="40" s="1"/>
  <c r="AC102" i="40"/>
  <c r="AO102" i="40" s="1"/>
  <c r="AC92" i="40"/>
  <c r="AO92" i="40" s="1"/>
  <c r="AC88" i="40"/>
  <c r="AO88" i="40" s="1"/>
  <c r="AO10" i="40"/>
  <c r="AO6" i="40"/>
  <c r="AU10" i="38"/>
  <c r="AU8" i="38"/>
  <c r="AO30" i="40"/>
  <c r="AO46" i="40"/>
  <c r="AU35" i="38"/>
  <c r="AU34" i="38"/>
  <c r="AU33" i="38"/>
  <c r="AO63" i="40"/>
  <c r="AO40" i="40"/>
  <c r="AO44" i="40"/>
  <c r="AO38" i="40"/>
  <c r="D21" i="7"/>
  <c r="AO50" i="40"/>
  <c r="AO48" i="40"/>
  <c r="AO61" i="40"/>
  <c r="AO65" i="40"/>
  <c r="AO57" i="40"/>
  <c r="AO59" i="40"/>
  <c r="AO56" i="40"/>
  <c r="AO54" i="40"/>
  <c r="AO53" i="40"/>
  <c r="AO51" i="40"/>
  <c r="AO32" i="40"/>
  <c r="AO29" i="40"/>
  <c r="AO27" i="40"/>
  <c r="AO34" i="40"/>
  <c r="AH19" i="40" l="1"/>
  <c r="AO19" i="40" s="1"/>
  <c r="AC89" i="40"/>
  <c r="AO89" i="40" s="1"/>
  <c r="AC103" i="40"/>
  <c r="AO103" i="40" s="1"/>
  <c r="AO7" i="40"/>
  <c r="AH13" i="40"/>
  <c r="AO13" i="40" s="1"/>
  <c r="AO11" i="40"/>
  <c r="AH23" i="40"/>
  <c r="AO23" i="40" s="1"/>
  <c r="AC107" i="40"/>
  <c r="AO107" i="40" s="1"/>
  <c r="AO17" i="38"/>
  <c r="AU17" i="38" s="1"/>
  <c r="AO15" i="38"/>
  <c r="AU15" i="38" s="1"/>
  <c r="AC93" i="40"/>
  <c r="AO93" i="40" s="1"/>
  <c r="AH17" i="40"/>
  <c r="AO17" i="40" s="1"/>
</calcChain>
</file>

<file path=xl/sharedStrings.xml><?xml version="1.0" encoding="utf-8"?>
<sst xmlns="http://schemas.openxmlformats.org/spreadsheetml/2006/main" count="927" uniqueCount="388">
  <si>
    <t>サービス内容略称</t>
    <rPh sb="4" eb="6">
      <t>ナイヨウ</t>
    </rPh>
    <rPh sb="6" eb="8">
      <t>リャクショウ</t>
    </rPh>
    <phoneticPr fontId="3"/>
  </si>
  <si>
    <t>算定項目</t>
    <rPh sb="0" eb="2">
      <t>サンテイ</t>
    </rPh>
    <rPh sb="2" eb="4">
      <t>コウモク</t>
    </rPh>
    <phoneticPr fontId="3"/>
  </si>
  <si>
    <t>合成</t>
    <rPh sb="0" eb="2">
      <t>ゴウセイ</t>
    </rPh>
    <phoneticPr fontId="3"/>
  </si>
  <si>
    <t>算定</t>
    <rPh sb="0" eb="2">
      <t>サンテイ</t>
    </rPh>
    <phoneticPr fontId="3"/>
  </si>
  <si>
    <t>種類</t>
    <rPh sb="0" eb="2">
      <t>シュルイ</t>
    </rPh>
    <phoneticPr fontId="3"/>
  </si>
  <si>
    <t>項目</t>
    <rPh sb="0" eb="2">
      <t>コウモク</t>
    </rPh>
    <phoneticPr fontId="3"/>
  </si>
  <si>
    <t>単位数</t>
  </si>
  <si>
    <t>単位</t>
  </si>
  <si>
    <t>1月につき</t>
    <rPh sb="1" eb="2">
      <t>ツキ</t>
    </rPh>
    <phoneticPr fontId="3"/>
  </si>
  <si>
    <t>単位</t>
    <rPh sb="0" eb="2">
      <t>タンイ</t>
    </rPh>
    <phoneticPr fontId="3"/>
  </si>
  <si>
    <t>所定単位数の</t>
  </si>
  <si>
    <t>加算</t>
    <rPh sb="0" eb="2">
      <t>カサン</t>
    </rPh>
    <phoneticPr fontId="3"/>
  </si>
  <si>
    <t>中山間地域等における小規模事業所加算</t>
    <rPh sb="0" eb="1">
      <t>ナカ</t>
    </rPh>
    <rPh sb="1" eb="3">
      <t>ヤマアイ</t>
    </rPh>
    <rPh sb="3" eb="6">
      <t>チイキナド</t>
    </rPh>
    <rPh sb="10" eb="13">
      <t>ショウキボ</t>
    </rPh>
    <rPh sb="13" eb="16">
      <t>ジギョウショ</t>
    </rPh>
    <rPh sb="16" eb="18">
      <t>カサン</t>
    </rPh>
    <phoneticPr fontId="3"/>
  </si>
  <si>
    <t>中山間地域等に居住する者へのサービス提供加算</t>
    <rPh sb="0" eb="1">
      <t>ナカ</t>
    </rPh>
    <rPh sb="1" eb="3">
      <t>ヤマアイ</t>
    </rPh>
    <rPh sb="3" eb="6">
      <t>チイキナド</t>
    </rPh>
    <rPh sb="7" eb="9">
      <t>キョジュウ</t>
    </rPh>
    <rPh sb="11" eb="12">
      <t>モノ</t>
    </rPh>
    <rPh sb="18" eb="20">
      <t>テイキョウ</t>
    </rPh>
    <rPh sb="20" eb="22">
      <t>カサン</t>
    </rPh>
    <phoneticPr fontId="3"/>
  </si>
  <si>
    <t>単位加算</t>
    <rPh sb="0" eb="2">
      <t>タンイ</t>
    </rPh>
    <rPh sb="2" eb="4">
      <t>カサン</t>
    </rPh>
    <phoneticPr fontId="3"/>
  </si>
  <si>
    <t>1日につき</t>
    <rPh sb="1" eb="2">
      <t>ニチ</t>
    </rPh>
    <phoneticPr fontId="3"/>
  </si>
  <si>
    <t>サービスコード</t>
  </si>
  <si>
    <t>サービス内容略称</t>
  </si>
  <si>
    <t>算定項目</t>
  </si>
  <si>
    <t>種類</t>
  </si>
  <si>
    <t>項目</t>
  </si>
  <si>
    <t>1月につき</t>
    <rPh sb="1" eb="2">
      <t>ガツ</t>
    </rPh>
    <phoneticPr fontId="3"/>
  </si>
  <si>
    <t>単位加算</t>
    <rPh sb="2" eb="4">
      <t>カサン</t>
    </rPh>
    <phoneticPr fontId="3"/>
  </si>
  <si>
    <t>単位減算</t>
    <rPh sb="2" eb="4">
      <t>ゲンサン</t>
    </rPh>
    <phoneticPr fontId="3"/>
  </si>
  <si>
    <t>定員超過の場合</t>
    <rPh sb="0" eb="2">
      <t>テイイン</t>
    </rPh>
    <rPh sb="2" eb="4">
      <t>チョウカ</t>
    </rPh>
    <rPh sb="5" eb="7">
      <t>バアイ</t>
    </rPh>
    <phoneticPr fontId="3"/>
  </si>
  <si>
    <t>定員超過の場合</t>
    <phoneticPr fontId="3"/>
  </si>
  <si>
    <t>看護・介護職員が欠員の場合</t>
    <rPh sb="0" eb="2">
      <t>カンゴ</t>
    </rPh>
    <rPh sb="3" eb="5">
      <t>カイゴ</t>
    </rPh>
    <rPh sb="5" eb="7">
      <t>ショクイン</t>
    </rPh>
    <rPh sb="8" eb="10">
      <t>ケツイン</t>
    </rPh>
    <rPh sb="11" eb="13">
      <t>バアイ</t>
    </rPh>
    <phoneticPr fontId="3"/>
  </si>
  <si>
    <t>事業対象者・要支援２</t>
    <rPh sb="6" eb="7">
      <t>ヨウ</t>
    </rPh>
    <rPh sb="7" eb="9">
      <t>シエン</t>
    </rPh>
    <phoneticPr fontId="3"/>
  </si>
  <si>
    <t>特別地域加算</t>
    <rPh sb="0" eb="2">
      <t>トクベツ</t>
    </rPh>
    <rPh sb="2" eb="4">
      <t>チイキ</t>
    </rPh>
    <rPh sb="4" eb="6">
      <t>カサン</t>
    </rPh>
    <phoneticPr fontId="3"/>
  </si>
  <si>
    <t>訪問型独自サービス特別地域加算</t>
    <rPh sb="9" eb="11">
      <t>トクベツ</t>
    </rPh>
    <rPh sb="11" eb="13">
      <t>チイキ</t>
    </rPh>
    <rPh sb="13" eb="15">
      <t>カサン</t>
    </rPh>
    <phoneticPr fontId="3"/>
  </si>
  <si>
    <t>訪問型独自サービス小規模事業所加算</t>
    <rPh sb="9" eb="12">
      <t>ショウキボ</t>
    </rPh>
    <rPh sb="12" eb="15">
      <t>ジギョウショ</t>
    </rPh>
    <rPh sb="15" eb="17">
      <t>カサン</t>
    </rPh>
    <phoneticPr fontId="3"/>
  </si>
  <si>
    <t>訪問型独自サービス中山間地域等提供加算</t>
    <rPh sb="9" eb="10">
      <t>チュウ</t>
    </rPh>
    <rPh sb="10" eb="12">
      <t>サンカン</t>
    </rPh>
    <rPh sb="12" eb="14">
      <t>チイキ</t>
    </rPh>
    <rPh sb="14" eb="15">
      <t>トウ</t>
    </rPh>
    <rPh sb="15" eb="17">
      <t>テイキョウ</t>
    </rPh>
    <rPh sb="17" eb="19">
      <t>カサン</t>
    </rPh>
    <phoneticPr fontId="3"/>
  </si>
  <si>
    <t>訪問型独自サービス処遇改善加算Ⅲ</t>
    <rPh sb="9" eb="11">
      <t>ショグウ</t>
    </rPh>
    <rPh sb="11" eb="13">
      <t>カイゼン</t>
    </rPh>
    <rPh sb="13" eb="15">
      <t>カサン</t>
    </rPh>
    <phoneticPr fontId="3"/>
  </si>
  <si>
    <t>事業対象者・要支援１</t>
    <rPh sb="0" eb="2">
      <t>ジギョウ</t>
    </rPh>
    <rPh sb="2" eb="5">
      <t>タイショウシャ</t>
    </rPh>
    <rPh sb="6" eb="7">
      <t>ヨウ</t>
    </rPh>
    <rPh sb="7" eb="9">
      <t>シエン</t>
    </rPh>
    <phoneticPr fontId="3"/>
  </si>
  <si>
    <t>A6</t>
  </si>
  <si>
    <t>サービス種類</t>
    <phoneticPr fontId="3"/>
  </si>
  <si>
    <t>A3</t>
    <phoneticPr fontId="3"/>
  </si>
  <si>
    <t>A4</t>
  </si>
  <si>
    <t>A7</t>
  </si>
  <si>
    <t>A8</t>
  </si>
  <si>
    <t>A9</t>
  </si>
  <si>
    <t>AA</t>
    <phoneticPr fontId="3"/>
  </si>
  <si>
    <t>AB</t>
    <phoneticPr fontId="3"/>
  </si>
  <si>
    <t>AC</t>
    <phoneticPr fontId="3"/>
  </si>
  <si>
    <t>AD</t>
    <phoneticPr fontId="3"/>
  </si>
  <si>
    <t>AE</t>
    <phoneticPr fontId="3"/>
  </si>
  <si>
    <t>AF</t>
    <phoneticPr fontId="3"/>
  </si>
  <si>
    <t>A2</t>
    <phoneticPr fontId="3"/>
  </si>
  <si>
    <t>：訪問型サービス（独自）</t>
    <phoneticPr fontId="3"/>
  </si>
  <si>
    <t>：訪問型サービス（独自／定率）</t>
    <phoneticPr fontId="3"/>
  </si>
  <si>
    <t>：訪問型サービス（独自／定額）</t>
    <phoneticPr fontId="3"/>
  </si>
  <si>
    <t>：通所型サービス（独自）</t>
    <phoneticPr fontId="3"/>
  </si>
  <si>
    <t>：通所型サービス（独自／定率）</t>
    <phoneticPr fontId="3"/>
  </si>
  <si>
    <t>：通所型サービス（独自／定額）</t>
    <phoneticPr fontId="3"/>
  </si>
  <si>
    <t>：その他生活支援サービス（配食／定率）</t>
    <phoneticPr fontId="3"/>
  </si>
  <si>
    <t>：その他生活支援サービス（配食／定額）</t>
    <phoneticPr fontId="3"/>
  </si>
  <si>
    <t>：その他生活支援サービス（見守り／定率）</t>
    <phoneticPr fontId="3"/>
  </si>
  <si>
    <t>：その他生活支援サービス（見守り／定額）</t>
    <phoneticPr fontId="3"/>
  </si>
  <si>
    <t>：その他生活支援サービス（その他／定率）</t>
    <phoneticPr fontId="3"/>
  </si>
  <si>
    <t>：その他生活支援サービス（その他／定額）</t>
    <phoneticPr fontId="3"/>
  </si>
  <si>
    <t>：介護予防ケアマネジメント</t>
    <phoneticPr fontId="3"/>
  </si>
  <si>
    <t>1回につき</t>
    <rPh sb="1" eb="2">
      <t>カイ</t>
    </rPh>
    <phoneticPr fontId="3"/>
  </si>
  <si>
    <t>訪問型独自サービス特別地域加算日割</t>
    <rPh sb="9" eb="11">
      <t>トクベツ</t>
    </rPh>
    <rPh sb="11" eb="13">
      <t>チイキ</t>
    </rPh>
    <rPh sb="13" eb="15">
      <t>カサン</t>
    </rPh>
    <phoneticPr fontId="3"/>
  </si>
  <si>
    <t>訪問型独自サービス小規模事業所加算日割</t>
    <rPh sb="9" eb="12">
      <t>ショウキボ</t>
    </rPh>
    <rPh sb="12" eb="15">
      <t>ジギョウショ</t>
    </rPh>
    <rPh sb="15" eb="17">
      <t>カサン</t>
    </rPh>
    <phoneticPr fontId="3"/>
  </si>
  <si>
    <t>通所型独自サービス中山間地域等提供加算</t>
    <rPh sb="9" eb="10">
      <t>チュウ</t>
    </rPh>
    <rPh sb="10" eb="12">
      <t>ヤマアイ</t>
    </rPh>
    <rPh sb="12" eb="15">
      <t>チイキナド</t>
    </rPh>
    <rPh sb="15" eb="17">
      <t>テイキョウ</t>
    </rPh>
    <rPh sb="17" eb="19">
      <t>カサン</t>
    </rPh>
    <phoneticPr fontId="3"/>
  </si>
  <si>
    <t>通所型独自サービス中山間地域等加算日割</t>
    <rPh sb="9" eb="10">
      <t>チュウ</t>
    </rPh>
    <rPh sb="10" eb="12">
      <t>ヤマアイ</t>
    </rPh>
    <rPh sb="12" eb="15">
      <t>チイキナド</t>
    </rPh>
    <rPh sb="15" eb="17">
      <t>カサン</t>
    </rPh>
    <phoneticPr fontId="3"/>
  </si>
  <si>
    <t>通所型独自サービス中山間地域等加算回数</t>
    <rPh sb="9" eb="10">
      <t>チュウ</t>
    </rPh>
    <rPh sb="10" eb="12">
      <t>ヤマアイ</t>
    </rPh>
    <rPh sb="12" eb="15">
      <t>チイキナド</t>
    </rPh>
    <rPh sb="15" eb="17">
      <t>カサン</t>
    </rPh>
    <phoneticPr fontId="3"/>
  </si>
  <si>
    <t>A6</t>
    <phoneticPr fontId="3"/>
  </si>
  <si>
    <t>訪問型独自サービス中山間地域等加算日割</t>
    <rPh sb="9" eb="10">
      <t>チュウ</t>
    </rPh>
    <rPh sb="10" eb="12">
      <t>サンカン</t>
    </rPh>
    <rPh sb="12" eb="14">
      <t>チイキ</t>
    </rPh>
    <rPh sb="14" eb="15">
      <t>トウ</t>
    </rPh>
    <rPh sb="15" eb="17">
      <t>カサン</t>
    </rPh>
    <phoneticPr fontId="3"/>
  </si>
  <si>
    <t>事業所と同一建物に居住する者又は同一建物から利用する者に通所型サービス（独自）を行う場合</t>
    <rPh sb="0" eb="3">
      <t>ジギョウショ</t>
    </rPh>
    <rPh sb="4" eb="6">
      <t>ドウイツ</t>
    </rPh>
    <rPh sb="6" eb="8">
      <t>タテモノ</t>
    </rPh>
    <rPh sb="9" eb="11">
      <t>キョジュウ</t>
    </rPh>
    <rPh sb="13" eb="14">
      <t>モノ</t>
    </rPh>
    <rPh sb="14" eb="15">
      <t>マタ</t>
    </rPh>
    <rPh sb="16" eb="18">
      <t>ドウイツ</t>
    </rPh>
    <rPh sb="18" eb="20">
      <t>タテモノ</t>
    </rPh>
    <rPh sb="22" eb="24">
      <t>リヨウ</t>
    </rPh>
    <rPh sb="26" eb="27">
      <t>モノ</t>
    </rPh>
    <rPh sb="28" eb="30">
      <t>ツウショ</t>
    </rPh>
    <rPh sb="30" eb="31">
      <t>カタ</t>
    </rPh>
    <rPh sb="36" eb="38">
      <t>ドクジ</t>
    </rPh>
    <rPh sb="40" eb="41">
      <t>オコナ</t>
    </rPh>
    <rPh sb="42" eb="44">
      <t>バアイ</t>
    </rPh>
    <phoneticPr fontId="3"/>
  </si>
  <si>
    <t>サービスコード</t>
    <phoneticPr fontId="3"/>
  </si>
  <si>
    <t>A2</t>
    <phoneticPr fontId="3"/>
  </si>
  <si>
    <t>×</t>
    <phoneticPr fontId="3"/>
  </si>
  <si>
    <t>A2</t>
    <phoneticPr fontId="3"/>
  </si>
  <si>
    <t>訪問型独自サービス初回加算</t>
    <rPh sb="9" eb="11">
      <t>ショカイ</t>
    </rPh>
    <rPh sb="11" eb="13">
      <t>カサン</t>
    </rPh>
    <phoneticPr fontId="3"/>
  </si>
  <si>
    <t>合成</t>
    <phoneticPr fontId="3"/>
  </si>
  <si>
    <t>算定</t>
    <phoneticPr fontId="3"/>
  </si>
  <si>
    <t>A6</t>
    <phoneticPr fontId="3"/>
  </si>
  <si>
    <t>A6</t>
    <phoneticPr fontId="3"/>
  </si>
  <si>
    <t>A6</t>
    <phoneticPr fontId="3"/>
  </si>
  <si>
    <t>通所型独自サービス若年性認知症受入加算</t>
    <rPh sb="9" eb="11">
      <t>ジャクネン</t>
    </rPh>
    <rPh sb="11" eb="12">
      <t>セイ</t>
    </rPh>
    <rPh sb="12" eb="14">
      <t>ニンチ</t>
    </rPh>
    <rPh sb="14" eb="15">
      <t>ショウ</t>
    </rPh>
    <rPh sb="15" eb="17">
      <t>ウケイレ</t>
    </rPh>
    <rPh sb="17" eb="19">
      <t>カサン</t>
    </rPh>
    <phoneticPr fontId="3"/>
  </si>
  <si>
    <t>通所型独自サービス同一建物減算１</t>
    <rPh sb="9" eb="11">
      <t>ドウイツ</t>
    </rPh>
    <rPh sb="11" eb="13">
      <t>タテモノ</t>
    </rPh>
    <rPh sb="13" eb="15">
      <t>ゲンザン</t>
    </rPh>
    <phoneticPr fontId="3"/>
  </si>
  <si>
    <t>通所型独自サービス同一建物減算２</t>
    <rPh sb="9" eb="11">
      <t>ドウイツ</t>
    </rPh>
    <rPh sb="11" eb="13">
      <t>タテモノ</t>
    </rPh>
    <rPh sb="13" eb="15">
      <t>ゲンザン</t>
    </rPh>
    <phoneticPr fontId="3"/>
  </si>
  <si>
    <t>通所型独自生活向上グループ活動加算</t>
    <rPh sb="5" eb="7">
      <t>セイカツ</t>
    </rPh>
    <rPh sb="7" eb="9">
      <t>コウジョウ</t>
    </rPh>
    <rPh sb="13" eb="15">
      <t>カツドウ</t>
    </rPh>
    <rPh sb="15" eb="17">
      <t>カサン</t>
    </rPh>
    <phoneticPr fontId="3"/>
  </si>
  <si>
    <t>通所型独自サービス栄養改善加算</t>
    <rPh sb="9" eb="11">
      <t>エイヨウ</t>
    </rPh>
    <rPh sb="11" eb="13">
      <t>カイゼン</t>
    </rPh>
    <rPh sb="13" eb="15">
      <t>カサン</t>
    </rPh>
    <phoneticPr fontId="3"/>
  </si>
  <si>
    <t>通所型独自サービス提供体制加算Ⅱ１</t>
    <rPh sb="9" eb="11">
      <t>テイキョウ</t>
    </rPh>
    <rPh sb="11" eb="13">
      <t>タイセイ</t>
    </rPh>
    <rPh sb="13" eb="15">
      <t>カサン</t>
    </rPh>
    <phoneticPr fontId="3"/>
  </si>
  <si>
    <t>通所型独自サービス提供体制加算Ⅱ２</t>
    <rPh sb="9" eb="11">
      <t>テイキョウ</t>
    </rPh>
    <rPh sb="11" eb="13">
      <t>タイセイ</t>
    </rPh>
    <rPh sb="13" eb="15">
      <t>カサン</t>
    </rPh>
    <phoneticPr fontId="3"/>
  </si>
  <si>
    <t>合成</t>
    <phoneticPr fontId="3"/>
  </si>
  <si>
    <t>算定</t>
    <phoneticPr fontId="3"/>
  </si>
  <si>
    <t>看護・介護職員が欠員の場合</t>
    <phoneticPr fontId="3"/>
  </si>
  <si>
    <t>サービスコード</t>
    <phoneticPr fontId="3"/>
  </si>
  <si>
    <t>AF</t>
    <phoneticPr fontId="3"/>
  </si>
  <si>
    <t>ロ 初回加算</t>
    <phoneticPr fontId="3"/>
  </si>
  <si>
    <t>※網掛け部分については、市町村が規定する。その場合、サービスコードの下4桁は1001～9999にすること。</t>
    <rPh sb="1" eb="3">
      <t>アミカ</t>
    </rPh>
    <rPh sb="4" eb="6">
      <t>ブブン</t>
    </rPh>
    <rPh sb="12" eb="15">
      <t>シチョウソン</t>
    </rPh>
    <rPh sb="16" eb="18">
      <t>キテイ</t>
    </rPh>
    <rPh sb="23" eb="25">
      <t>バアイ</t>
    </rPh>
    <rPh sb="34" eb="35">
      <t>シモ</t>
    </rPh>
    <rPh sb="36" eb="37">
      <t>ケタ</t>
    </rPh>
    <phoneticPr fontId="3"/>
  </si>
  <si>
    <t>　 なお、国が規定する単位数（本体・加算）を組み合わせて合成単位数を規定するといったことも可能とする。</t>
    <rPh sb="13" eb="14">
      <t>スウ</t>
    </rPh>
    <rPh sb="15" eb="17">
      <t>ホンタイ</t>
    </rPh>
    <rPh sb="18" eb="20">
      <t>カサン</t>
    </rPh>
    <rPh sb="22" eb="23">
      <t>ク</t>
    </rPh>
    <rPh sb="24" eb="25">
      <t>ア</t>
    </rPh>
    <rPh sb="28" eb="30">
      <t>ゴウセイ</t>
    </rPh>
    <rPh sb="30" eb="33">
      <t>タンイスウ</t>
    </rPh>
    <phoneticPr fontId="3"/>
  </si>
  <si>
    <t>(1) 生活機能向上連携加算（Ⅰ）</t>
  </si>
  <si>
    <t>(2) 生活機能向上連携加算（Ⅱ）</t>
  </si>
  <si>
    <t>A2</t>
  </si>
  <si>
    <t>A2</t>
    <phoneticPr fontId="3"/>
  </si>
  <si>
    <t>A2</t>
    <phoneticPr fontId="3"/>
  </si>
  <si>
    <t>A6</t>
    <phoneticPr fontId="3"/>
  </si>
  <si>
    <t>A6</t>
    <phoneticPr fontId="3"/>
  </si>
  <si>
    <t>単位加算</t>
    <phoneticPr fontId="3"/>
  </si>
  <si>
    <t>1回につき</t>
    <phoneticPr fontId="3"/>
  </si>
  <si>
    <t>訪問型独自サービス生活機能向上連携加算Ⅰ</t>
    <rPh sb="15" eb="17">
      <t>レンケイ</t>
    </rPh>
    <phoneticPr fontId="3"/>
  </si>
  <si>
    <t>訪問型独自サービス生活機能向上連携加算Ⅱ</t>
    <rPh sb="9" eb="11">
      <t>セイカツ</t>
    </rPh>
    <rPh sb="11" eb="13">
      <t>キノウ</t>
    </rPh>
    <rPh sb="13" eb="15">
      <t>コウジョウ</t>
    </rPh>
    <rPh sb="17" eb="19">
      <t>カサン</t>
    </rPh>
    <phoneticPr fontId="3"/>
  </si>
  <si>
    <t>通所型独自サービス栄養アセスメント加算</t>
    <phoneticPr fontId="3"/>
  </si>
  <si>
    <t>1月につき</t>
    <phoneticPr fontId="3"/>
  </si>
  <si>
    <t>通所型独自サービス生活機能向上連携加算Ⅰ</t>
    <phoneticPr fontId="3"/>
  </si>
  <si>
    <t>通所型独自サービス科学的介護推進体制加算</t>
    <phoneticPr fontId="3"/>
  </si>
  <si>
    <t>通所型独自サービス提供体制加算Ⅰ２</t>
    <rPh sb="9" eb="11">
      <t>テイキョウ</t>
    </rPh>
    <rPh sb="11" eb="13">
      <t>タイセイ</t>
    </rPh>
    <rPh sb="13" eb="15">
      <t>カサン</t>
    </rPh>
    <phoneticPr fontId="3"/>
  </si>
  <si>
    <t>通所型独自サービス提供体制加算Ⅲ１</t>
    <rPh sb="9" eb="11">
      <t>テイキョウ</t>
    </rPh>
    <rPh sb="11" eb="13">
      <t>タイセイ</t>
    </rPh>
    <rPh sb="13" eb="15">
      <t>カサン</t>
    </rPh>
    <phoneticPr fontId="3"/>
  </si>
  <si>
    <t>通所型独自サービス提供体制加算Ⅲ２</t>
    <rPh sb="9" eb="11">
      <t>テイキョウ</t>
    </rPh>
    <rPh sb="11" eb="13">
      <t>タイセイ</t>
    </rPh>
    <rPh sb="13" eb="15">
      <t>カサン</t>
    </rPh>
    <phoneticPr fontId="3"/>
  </si>
  <si>
    <t>(1) サービス提供体制強化加算（Ⅰ）</t>
    <phoneticPr fontId="3"/>
  </si>
  <si>
    <t>(2) サービス提供体制強化加算（Ⅱ）</t>
    <phoneticPr fontId="3"/>
  </si>
  <si>
    <t>(3) サービス提供体制強化加算（Ⅲ）</t>
    <phoneticPr fontId="3"/>
  </si>
  <si>
    <t>(1) 生活機能向上連携加算（Ⅰ）（３月に１回を限度）</t>
    <phoneticPr fontId="3"/>
  </si>
  <si>
    <t>(1) 口腔・栄養スクリーニング加算（Ⅰ）（６月に１回を限度）</t>
    <phoneticPr fontId="3"/>
  </si>
  <si>
    <t>(2) 生活機能向上連携加算（Ⅱ）</t>
    <phoneticPr fontId="3"/>
  </si>
  <si>
    <t>(2) 口腔・栄養スクリーニング加算（Ⅱ）（６月に１回を限度）</t>
    <phoneticPr fontId="3"/>
  </si>
  <si>
    <t>通所型独自サービス口腔栄養スクリーニング加算Ⅰ</t>
    <rPh sb="9" eb="11">
      <t>コウクウ</t>
    </rPh>
    <rPh sb="11" eb="13">
      <t>エイヨウ</t>
    </rPh>
    <rPh sb="20" eb="22">
      <t>カサン</t>
    </rPh>
    <phoneticPr fontId="3"/>
  </si>
  <si>
    <t>通所型独自サービス口腔栄養スクリーニング加算Ⅱ</t>
    <rPh sb="9" eb="11">
      <t>コウクウ</t>
    </rPh>
    <rPh sb="11" eb="13">
      <t>エイヨウ</t>
    </rPh>
    <rPh sb="20" eb="22">
      <t>カサン</t>
    </rPh>
    <phoneticPr fontId="3"/>
  </si>
  <si>
    <t>A6</t>
    <phoneticPr fontId="3"/>
  </si>
  <si>
    <t>通所型独自サービス提供体制加算Ⅰ１</t>
  </si>
  <si>
    <t>ハ 委託連携加算</t>
    <phoneticPr fontId="3"/>
  </si>
  <si>
    <t>通所型独自サービス口腔機能向上加算Ⅰ</t>
    <phoneticPr fontId="3"/>
  </si>
  <si>
    <t>通所型独自サービス口腔機能向上加算Ⅱ</t>
    <phoneticPr fontId="3"/>
  </si>
  <si>
    <t>1月につき</t>
    <phoneticPr fontId="3"/>
  </si>
  <si>
    <t>A2</t>
    <phoneticPr fontId="3"/>
  </si>
  <si>
    <t>減算</t>
    <rPh sb="0" eb="2">
      <t>ゲンザン</t>
    </rPh>
    <phoneticPr fontId="3"/>
  </si>
  <si>
    <t>１３　介護予防ケアマネジメントサービスコード表</t>
    <phoneticPr fontId="3"/>
  </si>
  <si>
    <t>　 すべてのパターンで共通して使用するサービスコードである。</t>
    <phoneticPr fontId="3"/>
  </si>
  <si>
    <t>単位減算</t>
    <rPh sb="0" eb="2">
      <t>タンイ</t>
    </rPh>
    <rPh sb="2" eb="4">
      <t>ゲンザン</t>
    </rPh>
    <phoneticPr fontId="3"/>
  </si>
  <si>
    <t>高齢者虐待防止措置未実施減算</t>
    <phoneticPr fontId="3"/>
  </si>
  <si>
    <t>訪問型独自口腔連携強化加算</t>
    <phoneticPr fontId="3"/>
  </si>
  <si>
    <t>業務継続計画未策定減算</t>
    <phoneticPr fontId="3"/>
  </si>
  <si>
    <t>　事業所が送迎を行わない場合</t>
    <phoneticPr fontId="3"/>
  </si>
  <si>
    <t>片道につき</t>
    <rPh sb="0" eb="2">
      <t>カタミチ</t>
    </rPh>
    <phoneticPr fontId="3"/>
  </si>
  <si>
    <t>通所型独自送迎減算</t>
    <rPh sb="0" eb="2">
      <t>ツウショ</t>
    </rPh>
    <rPh sb="2" eb="3">
      <t>ガタ</t>
    </rPh>
    <rPh sb="3" eb="5">
      <t>ドクジ</t>
    </rPh>
    <rPh sb="5" eb="7">
      <t>ソウゲイ</t>
    </rPh>
    <rPh sb="7" eb="9">
      <t>ゲンザン</t>
    </rPh>
    <phoneticPr fontId="3"/>
  </si>
  <si>
    <t>訪問型独自サービス処遇改善加算Ⅳ</t>
    <rPh sb="9" eb="11">
      <t>ショグウ</t>
    </rPh>
    <rPh sb="11" eb="13">
      <t>カイゼン</t>
    </rPh>
    <rPh sb="13" eb="15">
      <t>カサン</t>
    </rPh>
    <phoneticPr fontId="3"/>
  </si>
  <si>
    <t>事業所と同一建物の利用者又はこれ以外の同一建物の利用者20人以上にサービスを行う場合</t>
    <phoneticPr fontId="3"/>
  </si>
  <si>
    <t>事業所と同一建物の利用者等にサービスを行う場合</t>
    <phoneticPr fontId="3"/>
  </si>
  <si>
    <t>単位減算</t>
    <rPh sb="0" eb="4">
      <t>タンイゲンサン</t>
    </rPh>
    <phoneticPr fontId="3"/>
  </si>
  <si>
    <t>イ　１週当たりの標準的な回数を定める場合</t>
    <rPh sb="3" eb="4">
      <t>シュウ</t>
    </rPh>
    <rPh sb="4" eb="5">
      <t>ア</t>
    </rPh>
    <rPh sb="8" eb="10">
      <t>ヒョウジュン</t>
    </rPh>
    <rPh sb="10" eb="11">
      <t>テキ</t>
    </rPh>
    <rPh sb="12" eb="14">
      <t>カイスウ</t>
    </rPh>
    <rPh sb="15" eb="16">
      <t>サダ</t>
    </rPh>
    <rPh sb="18" eb="20">
      <t>バアイ</t>
    </rPh>
    <phoneticPr fontId="3"/>
  </si>
  <si>
    <t>(1)１週に１回程度の場合</t>
    <rPh sb="4" eb="5">
      <t>シュウ</t>
    </rPh>
    <rPh sb="7" eb="10">
      <t>カイテイド</t>
    </rPh>
    <rPh sb="11" eb="13">
      <t>バアイ</t>
    </rPh>
    <phoneticPr fontId="3"/>
  </si>
  <si>
    <t>(2)１週に２回程度の場合</t>
    <rPh sb="4" eb="5">
      <t>シュウ</t>
    </rPh>
    <rPh sb="7" eb="10">
      <t>カイテイド</t>
    </rPh>
    <rPh sb="11" eb="13">
      <t>バアイ</t>
    </rPh>
    <phoneticPr fontId="3"/>
  </si>
  <si>
    <t>(3)１週に２回を超える程度の場合</t>
    <rPh sb="4" eb="5">
      <t>シュウ</t>
    </rPh>
    <rPh sb="7" eb="8">
      <t>カイ</t>
    </rPh>
    <rPh sb="9" eb="10">
      <t>コ</t>
    </rPh>
    <rPh sb="12" eb="14">
      <t>テイド</t>
    </rPh>
    <rPh sb="15" eb="17">
      <t>バアイ</t>
    </rPh>
    <phoneticPr fontId="3"/>
  </si>
  <si>
    <t>日割の場合</t>
    <rPh sb="0" eb="2">
      <t>ヒワリ</t>
    </rPh>
    <rPh sb="3" eb="5">
      <t>バアイ</t>
    </rPh>
    <phoneticPr fontId="3"/>
  </si>
  <si>
    <t>同一の建物等に居住する利用者の割合が100分の90以上の場合</t>
    <rPh sb="25" eb="27">
      <t>イジョウ</t>
    </rPh>
    <phoneticPr fontId="3"/>
  </si>
  <si>
    <t>高齢者虐待防止措置未実施減算</t>
    <rPh sb="0" eb="14">
      <t>コウレイシャギャクタイボウシソチミジッシゲンサン</t>
    </rPh>
    <phoneticPr fontId="3"/>
  </si>
  <si>
    <t>ハ 初回加算</t>
    <phoneticPr fontId="3"/>
  </si>
  <si>
    <t>ニ 生活機能向上連携加算</t>
    <phoneticPr fontId="3"/>
  </si>
  <si>
    <t>ホ 口腔連携強化加算</t>
    <phoneticPr fontId="3"/>
  </si>
  <si>
    <t>イ　１週当たりの標準的な回数を定める場合</t>
    <rPh sb="3" eb="4">
      <t>シュウ</t>
    </rPh>
    <rPh sb="4" eb="5">
      <t>ア</t>
    </rPh>
    <rPh sb="8" eb="11">
      <t>ヒョウジュンテキ</t>
    </rPh>
    <rPh sb="12" eb="14">
      <t>カイスウ</t>
    </rPh>
    <rPh sb="15" eb="16">
      <t>サダ</t>
    </rPh>
    <rPh sb="18" eb="20">
      <t>バアイ</t>
    </rPh>
    <phoneticPr fontId="3"/>
  </si>
  <si>
    <t>イ　１週当たりの標準的な回数を定める場合</t>
    <phoneticPr fontId="3"/>
  </si>
  <si>
    <t>イ　１週当たりの標準的な回数を定める場合</t>
    <phoneticPr fontId="3"/>
  </si>
  <si>
    <t>ハ　生活機能向上グループ活動加算</t>
    <rPh sb="2" eb="4">
      <t>セイカツ</t>
    </rPh>
    <rPh sb="4" eb="6">
      <t>キノウ</t>
    </rPh>
    <rPh sb="6" eb="8">
      <t>コウジョウ</t>
    </rPh>
    <rPh sb="12" eb="14">
      <t>カツドウ</t>
    </rPh>
    <rPh sb="14" eb="16">
      <t>カサン</t>
    </rPh>
    <phoneticPr fontId="3"/>
  </si>
  <si>
    <t>ニ　若年性認知症利用者受入加算</t>
    <phoneticPr fontId="3"/>
  </si>
  <si>
    <t>ホ　栄養アセスメント加算</t>
    <phoneticPr fontId="3"/>
  </si>
  <si>
    <t>ヘ　栄養改善加算</t>
    <rPh sb="2" eb="4">
      <t>エイヨウ</t>
    </rPh>
    <rPh sb="4" eb="6">
      <t>カイゼン</t>
    </rPh>
    <rPh sb="6" eb="8">
      <t>カサン</t>
    </rPh>
    <phoneticPr fontId="3"/>
  </si>
  <si>
    <t>チ　一体的サービス提供加算</t>
    <rPh sb="2" eb="4">
      <t>イッタイ</t>
    </rPh>
    <rPh sb="4" eb="5">
      <t>テキ</t>
    </rPh>
    <rPh sb="9" eb="11">
      <t>テイキョウ</t>
    </rPh>
    <rPh sb="11" eb="13">
      <t>カサン</t>
    </rPh>
    <phoneticPr fontId="3"/>
  </si>
  <si>
    <t>リ　サービス提供体制強化加算</t>
    <phoneticPr fontId="3"/>
  </si>
  <si>
    <t>ヌ　生活機能向上連携加算</t>
    <phoneticPr fontId="3"/>
  </si>
  <si>
    <t>ル　口腔・栄養スクリーニング加算</t>
    <phoneticPr fontId="3"/>
  </si>
  <si>
    <t>ヲ　科学的介護推進体制加算</t>
    <phoneticPr fontId="3"/>
  </si>
  <si>
    <t>訪問型独自サービス１１</t>
    <phoneticPr fontId="3"/>
  </si>
  <si>
    <t>訪問型独自サービス１１日割</t>
    <phoneticPr fontId="3"/>
  </si>
  <si>
    <t>訪問型独自サービス１２</t>
    <phoneticPr fontId="3"/>
  </si>
  <si>
    <t>訪問型独自サービス１２日割</t>
    <phoneticPr fontId="3"/>
  </si>
  <si>
    <t>訪問型独自サービス１３</t>
    <phoneticPr fontId="3"/>
  </si>
  <si>
    <t>訪問型独自サービス１３日割</t>
    <phoneticPr fontId="3"/>
  </si>
  <si>
    <t>訪問型独自サービス同一建物減算１</t>
    <phoneticPr fontId="3"/>
  </si>
  <si>
    <t>訪問型独自サービス同一建物減算２</t>
    <phoneticPr fontId="3"/>
  </si>
  <si>
    <t>訪問型独自高齢者虐待防止未実施減算１１</t>
    <phoneticPr fontId="3"/>
  </si>
  <si>
    <t>訪問型独自高齢者虐待防止未実施減算１２</t>
    <phoneticPr fontId="3"/>
  </si>
  <si>
    <t>訪問型独自高齢者虐待防止未実施減算１３</t>
    <phoneticPr fontId="3"/>
  </si>
  <si>
    <t>訪問型独自高齢者虐待防止未実施減算１３日割</t>
    <phoneticPr fontId="3"/>
  </si>
  <si>
    <t>通所型独自サービス１１</t>
    <phoneticPr fontId="3"/>
  </si>
  <si>
    <t>通所型独自サービス１１日割</t>
    <phoneticPr fontId="3"/>
  </si>
  <si>
    <t>通所型独自サービス１２</t>
    <phoneticPr fontId="3"/>
  </si>
  <si>
    <t>通所型独自サービス１２日割</t>
    <phoneticPr fontId="3"/>
  </si>
  <si>
    <t>訪問型独自高齢者虐待防止未実施減算１２日割</t>
    <phoneticPr fontId="3"/>
  </si>
  <si>
    <t>通所型独自サービス１１・定超</t>
    <phoneticPr fontId="3"/>
  </si>
  <si>
    <t>通所型独自サービス１１日割・定超</t>
    <phoneticPr fontId="3"/>
  </si>
  <si>
    <t>通所型独自サービス１２・定超</t>
    <phoneticPr fontId="3"/>
  </si>
  <si>
    <t>通所型独自サービス１２日割・定超</t>
    <phoneticPr fontId="3"/>
  </si>
  <si>
    <t>通所型独自サービス１１・人欠</t>
    <phoneticPr fontId="3"/>
  </si>
  <si>
    <t>通所型独自サービス１１日割・人欠</t>
    <phoneticPr fontId="3"/>
  </si>
  <si>
    <t>通所型独自サービス１２・人欠</t>
    <phoneticPr fontId="3"/>
  </si>
  <si>
    <t>通所型独自サービス１２日割・人欠</t>
    <phoneticPr fontId="3"/>
  </si>
  <si>
    <t>C212</t>
  </si>
  <si>
    <t>C213</t>
  </si>
  <si>
    <t>C214</t>
  </si>
  <si>
    <t>C215</t>
  </si>
  <si>
    <t>D211</t>
    <phoneticPr fontId="3"/>
  </si>
  <si>
    <t>D212</t>
  </si>
  <si>
    <t>D213</t>
  </si>
  <si>
    <t>D214</t>
  </si>
  <si>
    <t>D215</t>
  </si>
  <si>
    <t>C211</t>
    <phoneticPr fontId="3"/>
  </si>
  <si>
    <t>通所型独自高齢者虐待防止未実施減算１１</t>
  </si>
  <si>
    <t>通所型独自高齢者虐待防止未実施減算１１日割</t>
  </si>
  <si>
    <t>通所型独自高齢者虐待防止未実施減算１２</t>
  </si>
  <si>
    <t>通所型独自高齢者虐待防止未実施減算１２日割</t>
  </si>
  <si>
    <t>通所型独自業務継続計画未策定減算１１</t>
  </si>
  <si>
    <t>通所型独自業務継続計画未策定減算１１日割</t>
  </si>
  <si>
    <t>通所型独自業務継続計画未策定減算１２</t>
  </si>
  <si>
    <t>通所型独自業務継続計画未策定減算１２日割</t>
  </si>
  <si>
    <t>通所型独自一体的サービス提供加算</t>
    <rPh sb="5" eb="7">
      <t>イッタイ</t>
    </rPh>
    <rPh sb="7" eb="8">
      <t>テキ</t>
    </rPh>
    <rPh sb="12" eb="14">
      <t>テイキョウ</t>
    </rPh>
    <rPh sb="14" eb="16">
      <t>カサン</t>
    </rPh>
    <phoneticPr fontId="3"/>
  </si>
  <si>
    <t>イ 介護予防ケアマネジメント費</t>
    <phoneticPr fontId="3"/>
  </si>
  <si>
    <t>ヘ 介護職員等処遇改善加算</t>
    <rPh sb="7" eb="9">
      <t>ショグウ</t>
    </rPh>
    <rPh sb="9" eb="11">
      <t>カイゼン</t>
    </rPh>
    <phoneticPr fontId="3"/>
  </si>
  <si>
    <t>ワ　介護職員等処遇改善加算</t>
    <rPh sb="6" eb="7">
      <t>トウ</t>
    </rPh>
    <rPh sb="7" eb="9">
      <t>ショグウ</t>
    </rPh>
    <rPh sb="9" eb="11">
      <t>カイゼン</t>
    </rPh>
    <phoneticPr fontId="3"/>
  </si>
  <si>
    <t>サービスコード
件数</t>
    <rPh sb="8" eb="10">
      <t>ケンスウ</t>
    </rPh>
    <phoneticPr fontId="3"/>
  </si>
  <si>
    <t>事業所と同一建物の利用者50人以上にサービスを行う場合</t>
    <rPh sb="14" eb="15">
      <t>ニン</t>
    </rPh>
    <rPh sb="15" eb="17">
      <t>イジョウ</t>
    </rPh>
    <rPh sb="23" eb="24">
      <t>オコナ</t>
    </rPh>
    <rPh sb="25" eb="27">
      <t>バアイ</t>
    </rPh>
    <phoneticPr fontId="3"/>
  </si>
  <si>
    <t>訪問型独自サービス同一建物減算３</t>
    <phoneticPr fontId="3"/>
  </si>
  <si>
    <t>C220</t>
    <phoneticPr fontId="3"/>
  </si>
  <si>
    <t>訪問型独自高齢者虐待防止未実施減算１１日割</t>
    <rPh sb="19" eb="21">
      <t>ヒワリ</t>
    </rPh>
    <phoneticPr fontId="3"/>
  </si>
  <si>
    <t>月１回限度</t>
    <rPh sb="0" eb="1">
      <t>ツキ</t>
    </rPh>
    <rPh sb="2" eb="3">
      <t>カイ</t>
    </rPh>
    <rPh sb="3" eb="5">
      <t>ゲンド</t>
    </rPh>
    <phoneticPr fontId="3"/>
  </si>
  <si>
    <t>訪問型独自業務継続計画未策定減算１１</t>
  </si>
  <si>
    <t>訪問型独自業務継続計画未策定減算１１日割</t>
    <rPh sb="18" eb="20">
      <t>ヒワリ</t>
    </rPh>
    <phoneticPr fontId="3"/>
  </si>
  <si>
    <t>訪問型独自業務継続計画未策定減算１２</t>
  </si>
  <si>
    <t>訪問型独自業務継続計画未策定減算１２日割</t>
  </si>
  <si>
    <t>訪問型独自業務継続計画未策定減算１３</t>
  </si>
  <si>
    <t>訪問型独自業務継続計画未策定減算１３日割</t>
  </si>
  <si>
    <t>業務継続計画未策定減算</t>
    <rPh sb="0" eb="11">
      <t>ギョウムケイゾクケイカクミサクテイゲンサン</t>
    </rPh>
    <phoneticPr fontId="3"/>
  </si>
  <si>
    <t>D220</t>
    <phoneticPr fontId="3"/>
  </si>
  <si>
    <t>D212</t>
    <phoneticPr fontId="3"/>
  </si>
  <si>
    <t>(2)介護職員等処遇改善加算（Ⅰ）ロ</t>
    <rPh sb="8" eb="10">
      <t>ショグウ</t>
    </rPh>
    <rPh sb="10" eb="12">
      <t>カイゼン</t>
    </rPh>
    <phoneticPr fontId="3"/>
  </si>
  <si>
    <t>(4)介護職員等処遇改善加算（Ⅱ）ロ</t>
    <rPh sb="8" eb="10">
      <t>ショグウ</t>
    </rPh>
    <rPh sb="10" eb="12">
      <t>カイゼン</t>
    </rPh>
    <phoneticPr fontId="3"/>
  </si>
  <si>
    <t>(1)介護職員等処遇改善加算（Ⅰ）イ</t>
    <rPh sb="8" eb="10">
      <t>ショグウ</t>
    </rPh>
    <rPh sb="10" eb="12">
      <t>カイゼン</t>
    </rPh>
    <phoneticPr fontId="3"/>
  </si>
  <si>
    <t>(3)介護職員等処遇改善加算（Ⅱ）イ</t>
    <rPh sb="8" eb="10">
      <t>ショグウ</t>
    </rPh>
    <rPh sb="10" eb="12">
      <t>カイゼン</t>
    </rPh>
    <phoneticPr fontId="3"/>
  </si>
  <si>
    <t>(5)介護職員等処遇改善加算（Ⅲ）</t>
    <rPh sb="8" eb="10">
      <t>ショグウ</t>
    </rPh>
    <rPh sb="10" eb="12">
      <t>カイゼン</t>
    </rPh>
    <phoneticPr fontId="3"/>
  </si>
  <si>
    <t>(6)介護職員等処遇改善加算（Ⅳ）</t>
    <rPh sb="7" eb="8">
      <t>ナド</t>
    </rPh>
    <rPh sb="8" eb="10">
      <t>ショグウ</t>
    </rPh>
    <rPh sb="10" eb="12">
      <t>カイゼン</t>
    </rPh>
    <phoneticPr fontId="3"/>
  </si>
  <si>
    <t>訪問型独自サービス処遇改善加算Ⅰ２</t>
    <rPh sb="9" eb="11">
      <t>ショグウ</t>
    </rPh>
    <rPh sb="11" eb="13">
      <t>カイゼン</t>
    </rPh>
    <rPh sb="13" eb="15">
      <t>カサン</t>
    </rPh>
    <phoneticPr fontId="3"/>
  </si>
  <si>
    <t>訪問型独自サービス処遇改善加算Ⅱ２</t>
    <rPh sb="9" eb="11">
      <t>ショグウ</t>
    </rPh>
    <rPh sb="11" eb="13">
      <t>カイゼン</t>
    </rPh>
    <rPh sb="13" eb="15">
      <t>カサン</t>
    </rPh>
    <phoneticPr fontId="3"/>
  </si>
  <si>
    <t>ニ 介護職員等処遇改善加算</t>
    <rPh sb="2" eb="4">
      <t>カイゴ</t>
    </rPh>
    <rPh sb="4" eb="6">
      <t>ショクイン</t>
    </rPh>
    <rPh sb="6" eb="7">
      <t>トウ</t>
    </rPh>
    <rPh sb="7" eb="13">
      <t>ショグウカイゼンカサン</t>
    </rPh>
    <phoneticPr fontId="3"/>
  </si>
  <si>
    <t>所定単位数の</t>
    <phoneticPr fontId="3"/>
  </si>
  <si>
    <t>通所型独自サービス処遇改善加算Ⅰ１１</t>
    <rPh sb="9" eb="11">
      <t>ショグウ</t>
    </rPh>
    <rPh sb="11" eb="13">
      <t>カイゼン</t>
    </rPh>
    <rPh sb="13" eb="15">
      <t>カサン</t>
    </rPh>
    <phoneticPr fontId="3"/>
  </si>
  <si>
    <t>通所型独自サービス処遇改善加算Ⅰ２１</t>
    <rPh sb="9" eb="11">
      <t>ショグウ</t>
    </rPh>
    <rPh sb="11" eb="13">
      <t>カイゼン</t>
    </rPh>
    <rPh sb="13" eb="15">
      <t>カサン</t>
    </rPh>
    <phoneticPr fontId="3"/>
  </si>
  <si>
    <t>通所型独自サービス処遇改善加算Ⅱ１１</t>
    <rPh sb="9" eb="11">
      <t>ショグウ</t>
    </rPh>
    <rPh sb="11" eb="13">
      <t>カイゼン</t>
    </rPh>
    <rPh sb="13" eb="15">
      <t>カサン</t>
    </rPh>
    <phoneticPr fontId="3"/>
  </si>
  <si>
    <t>通所型独自サービス処遇改善加算Ⅱ２１</t>
    <rPh sb="9" eb="11">
      <t>ショグウ</t>
    </rPh>
    <rPh sb="11" eb="13">
      <t>カイゼン</t>
    </rPh>
    <rPh sb="13" eb="15">
      <t>カサン</t>
    </rPh>
    <phoneticPr fontId="3"/>
  </si>
  <si>
    <t>通所型独自サービス処遇改善加算Ⅲ１</t>
    <rPh sb="9" eb="11">
      <t>ショグウ</t>
    </rPh>
    <rPh sb="11" eb="13">
      <t>カイゼン</t>
    </rPh>
    <rPh sb="13" eb="15">
      <t>カサン</t>
    </rPh>
    <phoneticPr fontId="3"/>
  </si>
  <si>
    <t>通所型独自サービス処遇改善加算Ⅳ１</t>
    <phoneticPr fontId="3"/>
  </si>
  <si>
    <t>通所型独自サービス処遇改善加算Ⅰ１２</t>
    <rPh sb="9" eb="11">
      <t>ショグウ</t>
    </rPh>
    <rPh sb="11" eb="13">
      <t>カイゼン</t>
    </rPh>
    <rPh sb="13" eb="15">
      <t>カサン</t>
    </rPh>
    <phoneticPr fontId="3"/>
  </si>
  <si>
    <t>通所型独自サービス処遇改善加算Ⅰ２２</t>
    <rPh sb="9" eb="11">
      <t>ショグウ</t>
    </rPh>
    <rPh sb="11" eb="13">
      <t>カイゼン</t>
    </rPh>
    <rPh sb="13" eb="15">
      <t>カサン</t>
    </rPh>
    <phoneticPr fontId="3"/>
  </si>
  <si>
    <t>通所型独自サービス処遇改善加算Ⅱ１２</t>
    <rPh sb="9" eb="11">
      <t>ショグウ</t>
    </rPh>
    <rPh sb="11" eb="13">
      <t>カイゼン</t>
    </rPh>
    <rPh sb="13" eb="15">
      <t>カサン</t>
    </rPh>
    <phoneticPr fontId="3"/>
  </si>
  <si>
    <t>通所型独自サービス処遇改善加算Ⅱ２２</t>
    <rPh sb="9" eb="11">
      <t>ショグウ</t>
    </rPh>
    <rPh sb="11" eb="13">
      <t>カイゼン</t>
    </rPh>
    <rPh sb="13" eb="15">
      <t>カサン</t>
    </rPh>
    <phoneticPr fontId="3"/>
  </si>
  <si>
    <t>通所型独自サービス処遇改善加算Ⅲ２</t>
    <rPh sb="9" eb="11">
      <t>ショグウ</t>
    </rPh>
    <rPh sb="11" eb="13">
      <t>カイゼン</t>
    </rPh>
    <rPh sb="13" eb="15">
      <t>カサン</t>
    </rPh>
    <phoneticPr fontId="3"/>
  </si>
  <si>
    <t>通所型独自サービス処遇改善加算Ⅳ２</t>
    <phoneticPr fontId="3"/>
  </si>
  <si>
    <t>訪問型独自サービス処遇改善加算Ⅰ１</t>
    <rPh sb="9" eb="11">
      <t>ショグウ</t>
    </rPh>
    <rPh sb="11" eb="13">
      <t>カイゼン</t>
    </rPh>
    <rPh sb="13" eb="15">
      <t>カサン</t>
    </rPh>
    <phoneticPr fontId="3"/>
  </si>
  <si>
    <t>訪問型独自サービス処遇改善加算Ⅱ１</t>
    <rPh sb="9" eb="11">
      <t>ショグウ</t>
    </rPh>
    <rPh sb="11" eb="13">
      <t>カイゼン</t>
    </rPh>
    <rPh sb="13" eb="15">
      <t>カサン</t>
    </rPh>
    <phoneticPr fontId="3"/>
  </si>
  <si>
    <t>270/1000</t>
    <phoneticPr fontId="3"/>
  </si>
  <si>
    <t>287/1000</t>
    <phoneticPr fontId="3"/>
  </si>
  <si>
    <t>249/1000</t>
    <phoneticPr fontId="3"/>
  </si>
  <si>
    <t>266/1000</t>
    <phoneticPr fontId="3"/>
  </si>
  <si>
    <t>207/1000</t>
    <phoneticPr fontId="3"/>
  </si>
  <si>
    <t>170/1000</t>
    <phoneticPr fontId="3"/>
  </si>
  <si>
    <t>111/1000</t>
    <phoneticPr fontId="3"/>
  </si>
  <si>
    <t>120/1000</t>
    <phoneticPr fontId="3"/>
  </si>
  <si>
    <t>109/1000</t>
    <phoneticPr fontId="3"/>
  </si>
  <si>
    <t>118/1000</t>
    <phoneticPr fontId="3"/>
  </si>
  <si>
    <t>99/1000</t>
    <phoneticPr fontId="3"/>
  </si>
  <si>
    <t>83/1000</t>
    <phoneticPr fontId="3"/>
  </si>
  <si>
    <t>117/1000</t>
    <phoneticPr fontId="3"/>
  </si>
  <si>
    <t>127/1000</t>
    <phoneticPr fontId="3"/>
  </si>
  <si>
    <t>115/1000</t>
    <phoneticPr fontId="3"/>
  </si>
  <si>
    <t>125/1000</t>
    <phoneticPr fontId="3"/>
  </si>
  <si>
    <t>105/1000</t>
    <phoneticPr fontId="3"/>
  </si>
  <si>
    <t>89/1000</t>
    <phoneticPr fontId="3"/>
  </si>
  <si>
    <t>利用定員が１９人以上の場合</t>
    <rPh sb="0" eb="2">
      <t>リヨウ</t>
    </rPh>
    <rPh sb="2" eb="4">
      <t>テイイン</t>
    </rPh>
    <rPh sb="7" eb="8">
      <t>ニン</t>
    </rPh>
    <rPh sb="8" eb="10">
      <t>イジョウ</t>
    </rPh>
    <rPh sb="11" eb="13">
      <t>バアイ</t>
    </rPh>
    <phoneticPr fontId="3"/>
  </si>
  <si>
    <t>利用定員が１９人未満の場合</t>
    <rPh sb="0" eb="2">
      <t>リヨウ</t>
    </rPh>
    <rPh sb="2" eb="4">
      <t>テイイン</t>
    </rPh>
    <rPh sb="7" eb="8">
      <t>ニン</t>
    </rPh>
    <rPh sb="8" eb="10">
      <t>ミマン</t>
    </rPh>
    <rPh sb="11" eb="13">
      <t>バアイ</t>
    </rPh>
    <phoneticPr fontId="3"/>
  </si>
  <si>
    <t>※イからハまでの所定単位数の1000分の21に相当する単位数を算出し、ありうる単位数の組合せを記載。4つの中からいずれかを選択。</t>
    <rPh sb="47" eb="49">
      <t>キサイ</t>
    </rPh>
    <phoneticPr fontId="3"/>
  </si>
  <si>
    <t>○介護予防・日常生活支援総合事業費単位数サービスコードの件数（令和8年6月）</t>
    <rPh sb="16" eb="17">
      <t>ヒ</t>
    </rPh>
    <rPh sb="17" eb="20">
      <t>タンイスウ</t>
    </rPh>
    <rPh sb="28" eb="30">
      <t>ケンスウ</t>
    </rPh>
    <rPh sb="31" eb="33">
      <t>レイワ</t>
    </rPh>
    <rPh sb="34" eb="35">
      <t>ネン</t>
    </rPh>
    <phoneticPr fontId="3"/>
  </si>
  <si>
    <t>新設コード</t>
    <rPh sb="0" eb="2">
      <t>シンセツ</t>
    </rPh>
    <phoneticPr fontId="3"/>
  </si>
  <si>
    <t>〇</t>
    <phoneticPr fontId="3"/>
  </si>
  <si>
    <t>行方市通所型サービス（独自）サービスコード表</t>
    <rPh sb="0" eb="3">
      <t>ナメガタシ</t>
    </rPh>
    <rPh sb="3" eb="5">
      <t>ツウショ</t>
    </rPh>
    <rPh sb="5" eb="6">
      <t>カタ</t>
    </rPh>
    <rPh sb="11" eb="13">
      <t>ドクジ</t>
    </rPh>
    <phoneticPr fontId="3"/>
  </si>
  <si>
    <t>行方市訪問型サービス（独自）サービスコード表</t>
    <rPh sb="0" eb="3">
      <t>ナメガタシ</t>
    </rPh>
    <rPh sb="3" eb="5">
      <t>ホウモン</t>
    </rPh>
    <rPh sb="5" eb="6">
      <t>カタ</t>
    </rPh>
    <rPh sb="11" eb="13">
      <t>ドクジ</t>
    </rPh>
    <rPh sb="21" eb="22">
      <t>ヒョウ</t>
    </rPh>
    <phoneticPr fontId="3"/>
  </si>
  <si>
    <t>新設コード</t>
    <rPh sb="0" eb="2">
      <t>シンセツ</t>
    </rPh>
    <phoneticPr fontId="3"/>
  </si>
  <si>
    <t>÷30.4</t>
    <phoneticPr fontId="3"/>
  </si>
  <si>
    <t>事業対象者・要支援１（週1回程度）</t>
    <rPh sb="0" eb="2">
      <t>ジギョウ</t>
    </rPh>
    <rPh sb="2" eb="5">
      <t>タイショウシャ</t>
    </rPh>
    <rPh sb="6" eb="7">
      <t>ヨウ</t>
    </rPh>
    <rPh sb="7" eb="9">
      <t>シエン</t>
    </rPh>
    <rPh sb="11" eb="12">
      <t>シュウ</t>
    </rPh>
    <rPh sb="13" eb="14">
      <t>カイ</t>
    </rPh>
    <rPh sb="14" eb="16">
      <t>テイド</t>
    </rPh>
    <phoneticPr fontId="3"/>
  </si>
  <si>
    <t>要支援２（週1回程度）</t>
    <rPh sb="0" eb="1">
      <t>ヨウ</t>
    </rPh>
    <rPh sb="1" eb="3">
      <t>シエン</t>
    </rPh>
    <rPh sb="5" eb="6">
      <t>シュウ</t>
    </rPh>
    <rPh sb="7" eb="8">
      <t>カイ</t>
    </rPh>
    <rPh sb="8" eb="10">
      <t>テイド</t>
    </rPh>
    <phoneticPr fontId="3"/>
  </si>
  <si>
    <t>事業対象者・要支援２（週2回程度）</t>
    <rPh sb="6" eb="7">
      <t>ヨウ</t>
    </rPh>
    <rPh sb="7" eb="9">
      <t>シエン</t>
    </rPh>
    <rPh sb="11" eb="12">
      <t>シュウ</t>
    </rPh>
    <rPh sb="13" eb="14">
      <t>カイ</t>
    </rPh>
    <rPh sb="14" eb="16">
      <t>テイド</t>
    </rPh>
    <phoneticPr fontId="3"/>
  </si>
  <si>
    <t>通所型独自サービス同一建物減算/２２</t>
    <rPh sb="9" eb="11">
      <t>ドウイツ</t>
    </rPh>
    <rPh sb="11" eb="13">
      <t>タテモノ</t>
    </rPh>
    <rPh sb="13" eb="15">
      <t>ゲンザン</t>
    </rPh>
    <phoneticPr fontId="3"/>
  </si>
  <si>
    <t>事業対象者・要支援１（週1回程度）</t>
    <rPh sb="0" eb="2">
      <t>ジギョウ</t>
    </rPh>
    <rPh sb="2" eb="5">
      <t>タイショウシャ</t>
    </rPh>
    <rPh sb="6" eb="7">
      <t>ヨウ</t>
    </rPh>
    <rPh sb="7" eb="9">
      <t>シエン</t>
    </rPh>
    <rPh sb="11" eb="12">
      <t>シュウ</t>
    </rPh>
    <rPh sb="13" eb="16">
      <t>カイテイド</t>
    </rPh>
    <phoneticPr fontId="3"/>
  </si>
  <si>
    <t>通所型独自送迎減算/２</t>
    <rPh sb="0" eb="2">
      <t>ツウショ</t>
    </rPh>
    <rPh sb="2" eb="3">
      <t>ガタ</t>
    </rPh>
    <rPh sb="3" eb="5">
      <t>ドクジ</t>
    </rPh>
    <rPh sb="5" eb="7">
      <t>ソウゲイ</t>
    </rPh>
    <rPh sb="7" eb="9">
      <t>ゲンザン</t>
    </rPh>
    <phoneticPr fontId="3"/>
  </si>
  <si>
    <t>通所型独自生活向上グループ活動加算/２</t>
    <rPh sb="5" eb="7">
      <t>セイカツ</t>
    </rPh>
    <rPh sb="7" eb="9">
      <t>コウジョウ</t>
    </rPh>
    <rPh sb="13" eb="15">
      <t>カツドウ</t>
    </rPh>
    <rPh sb="15" eb="17">
      <t>カサン</t>
    </rPh>
    <phoneticPr fontId="3"/>
  </si>
  <si>
    <t>ロ　生活機能向上グループ活動加算　要支援２（週1回程度）</t>
    <rPh sb="2" eb="4">
      <t>セイカツ</t>
    </rPh>
    <rPh sb="4" eb="6">
      <t>キノウ</t>
    </rPh>
    <rPh sb="6" eb="8">
      <t>コウジョウ</t>
    </rPh>
    <rPh sb="12" eb="14">
      <t>カツドウ</t>
    </rPh>
    <rPh sb="14" eb="16">
      <t>カサン</t>
    </rPh>
    <rPh sb="17" eb="20">
      <t>ヨウシエン</t>
    </rPh>
    <rPh sb="22" eb="23">
      <t>シュウ</t>
    </rPh>
    <rPh sb="24" eb="25">
      <t>カイ</t>
    </rPh>
    <rPh sb="25" eb="27">
      <t>テイド</t>
    </rPh>
    <phoneticPr fontId="3"/>
  </si>
  <si>
    <t>通所型独自サービス若年性認知症受入加算/２</t>
    <rPh sb="9" eb="11">
      <t>ジャクネン</t>
    </rPh>
    <rPh sb="11" eb="12">
      <t>セイ</t>
    </rPh>
    <rPh sb="12" eb="14">
      <t>ニンチ</t>
    </rPh>
    <rPh sb="14" eb="15">
      <t>ショウ</t>
    </rPh>
    <rPh sb="15" eb="17">
      <t>ウケイレ</t>
    </rPh>
    <rPh sb="17" eb="19">
      <t>カサン</t>
    </rPh>
    <phoneticPr fontId="3"/>
  </si>
  <si>
    <t>ニ　若年性認知症利用者受入加算　　要支援２（週1回程度）</t>
    <rPh sb="17" eb="20">
      <t>ヨウシエン</t>
    </rPh>
    <rPh sb="22" eb="23">
      <t>シュウ</t>
    </rPh>
    <rPh sb="24" eb="25">
      <t>カイ</t>
    </rPh>
    <rPh sb="25" eb="27">
      <t>テイド</t>
    </rPh>
    <phoneticPr fontId="3"/>
  </si>
  <si>
    <t>通所型独自サービス栄養アセスメント加算/２</t>
    <phoneticPr fontId="3"/>
  </si>
  <si>
    <t>ホ　栄養アセスメント加算　　　　　　　　要支援２（週1回程度）</t>
    <rPh sb="20" eb="23">
      <t>ヨウシエン</t>
    </rPh>
    <rPh sb="25" eb="26">
      <t>シュウ</t>
    </rPh>
    <rPh sb="27" eb="30">
      <t>カイテイド</t>
    </rPh>
    <phoneticPr fontId="3"/>
  </si>
  <si>
    <t>通所型独自サービス栄養改善加算/２</t>
    <rPh sb="9" eb="11">
      <t>エイヨウ</t>
    </rPh>
    <rPh sb="11" eb="13">
      <t>カイゼン</t>
    </rPh>
    <rPh sb="13" eb="15">
      <t>カサン</t>
    </rPh>
    <phoneticPr fontId="3"/>
  </si>
  <si>
    <t>ニ　栄養改善加算　　　　　　　　　　 　　要支援２（週1回程度）</t>
    <rPh sb="2" eb="4">
      <t>エイヨウ</t>
    </rPh>
    <rPh sb="4" eb="6">
      <t>カイゼン</t>
    </rPh>
    <rPh sb="6" eb="8">
      <t>カサン</t>
    </rPh>
    <rPh sb="21" eb="24">
      <t>ヨウシエン</t>
    </rPh>
    <rPh sb="26" eb="27">
      <t>シュウ</t>
    </rPh>
    <rPh sb="28" eb="31">
      <t>カイテイド</t>
    </rPh>
    <phoneticPr fontId="3"/>
  </si>
  <si>
    <t>通所型独自サービス口腔機能向上加算Ⅰ/２</t>
    <phoneticPr fontId="3"/>
  </si>
  <si>
    <t>ト　口腔機能向上加算（Ⅰ）</t>
    <phoneticPr fontId="3"/>
  </si>
  <si>
    <t>ト　口腔機能向上加算（Ⅰ）　要支援２（週1回程度）</t>
    <rPh sb="14" eb="17">
      <t>ヨウシエン</t>
    </rPh>
    <rPh sb="19" eb="20">
      <t>シュウ</t>
    </rPh>
    <rPh sb="21" eb="24">
      <t>カイテイド</t>
    </rPh>
    <phoneticPr fontId="3"/>
  </si>
  <si>
    <t>通所型独自サービス口腔機能向上加算Ⅱ/２</t>
    <phoneticPr fontId="3"/>
  </si>
  <si>
    <t>通所型独自一体的サービス提供加算/２</t>
    <rPh sb="5" eb="7">
      <t>イッタイ</t>
    </rPh>
    <rPh sb="7" eb="8">
      <t>テキ</t>
    </rPh>
    <rPh sb="12" eb="14">
      <t>テイキョウ</t>
    </rPh>
    <rPh sb="14" eb="16">
      <t>カサン</t>
    </rPh>
    <phoneticPr fontId="3"/>
  </si>
  <si>
    <t>チ　一体的サービス提供加算　要支援２（週1回程度）</t>
    <rPh sb="2" eb="4">
      <t>イッタイ</t>
    </rPh>
    <rPh sb="4" eb="5">
      <t>テキ</t>
    </rPh>
    <rPh sb="9" eb="11">
      <t>テイキョウ</t>
    </rPh>
    <rPh sb="11" eb="13">
      <t>カサン</t>
    </rPh>
    <rPh sb="14" eb="17">
      <t>ヨウシエン</t>
    </rPh>
    <rPh sb="19" eb="20">
      <t>シュウ</t>
    </rPh>
    <rPh sb="21" eb="24">
      <t>カイテイド</t>
    </rPh>
    <phoneticPr fontId="3"/>
  </si>
  <si>
    <t>通所型独自サービス提供体制加算Ⅰ/２２</t>
    <phoneticPr fontId="3"/>
  </si>
  <si>
    <t>要支援２（週1回程度）</t>
    <rPh sb="0" eb="2">
      <t>シエン</t>
    </rPh>
    <rPh sb="4" eb="5">
      <t>シュウ</t>
    </rPh>
    <rPh sb="6" eb="9">
      <t>カイテイド</t>
    </rPh>
    <phoneticPr fontId="3"/>
  </si>
  <si>
    <t>通所型独自サービス提供体制加算Ⅱ/２２</t>
    <rPh sb="9" eb="11">
      <t>テイキョウ</t>
    </rPh>
    <rPh sb="11" eb="13">
      <t>タイセイ</t>
    </rPh>
    <rPh sb="13" eb="15">
      <t>カサン</t>
    </rPh>
    <phoneticPr fontId="3"/>
  </si>
  <si>
    <t>通所型独自サービス提供体制加算Ⅲ/２２</t>
    <rPh sb="9" eb="11">
      <t>テイキョウ</t>
    </rPh>
    <rPh sb="11" eb="13">
      <t>タイセイ</t>
    </rPh>
    <rPh sb="13" eb="15">
      <t>カサン</t>
    </rPh>
    <phoneticPr fontId="3"/>
  </si>
  <si>
    <t>通所型独自サービス生活機能向上連携加算Ⅰ/２</t>
    <phoneticPr fontId="3"/>
  </si>
  <si>
    <t>(1) 生活機能向上連携加算（Ⅰ）（３月に１回を限度）要支援２（週1回程度）</t>
    <rPh sb="27" eb="30">
      <t>ヨウシエン</t>
    </rPh>
    <rPh sb="32" eb="33">
      <t>シュウ</t>
    </rPh>
    <rPh sb="34" eb="37">
      <t>カイテイド</t>
    </rPh>
    <phoneticPr fontId="3"/>
  </si>
  <si>
    <t>通所型独自サービス生活機能向上連携加算Ⅱ/２１</t>
    <rPh sb="9" eb="11">
      <t>セイカツ</t>
    </rPh>
    <rPh sb="11" eb="13">
      <t>キノウ</t>
    </rPh>
    <rPh sb="13" eb="15">
      <t>コウジョウ</t>
    </rPh>
    <rPh sb="17" eb="19">
      <t>カサン</t>
    </rPh>
    <phoneticPr fontId="3"/>
  </si>
  <si>
    <t>(2) 生活機能向上連携加算（Ⅱ）要支援２（週1回程度）</t>
    <rPh sb="17" eb="20">
      <t>ヨウシエン</t>
    </rPh>
    <rPh sb="22" eb="23">
      <t>シュウ</t>
    </rPh>
    <rPh sb="24" eb="27">
      <t>カイテイド</t>
    </rPh>
    <phoneticPr fontId="3"/>
  </si>
  <si>
    <t>(1) 口腔・栄養スクリーニング加算（Ⅰ）（６月に１回を限度）要支援２（週1回程度）</t>
    <rPh sb="31" eb="34">
      <t>ヨウシエン</t>
    </rPh>
    <rPh sb="36" eb="37">
      <t>シュウ</t>
    </rPh>
    <rPh sb="38" eb="39">
      <t>カイ</t>
    </rPh>
    <rPh sb="39" eb="41">
      <t>テイド</t>
    </rPh>
    <phoneticPr fontId="3"/>
  </si>
  <si>
    <t>通所型独自サービス口腔栄養スクリーニング加算Ⅱ/２</t>
    <rPh sb="9" eb="11">
      <t>コウクウ</t>
    </rPh>
    <rPh sb="11" eb="13">
      <t>エイヨウ</t>
    </rPh>
    <rPh sb="20" eb="22">
      <t>カサン</t>
    </rPh>
    <phoneticPr fontId="3"/>
  </si>
  <si>
    <t>通所型独自サービス口腔栄養スクリーニング加算Ⅰ/２</t>
    <rPh sb="9" eb="11">
      <t>コウクウ</t>
    </rPh>
    <rPh sb="11" eb="13">
      <t>エイヨウ</t>
    </rPh>
    <rPh sb="20" eb="22">
      <t>カサン</t>
    </rPh>
    <phoneticPr fontId="3"/>
  </si>
  <si>
    <t>(2) 口腔・栄養スクリーニング加算（Ⅱ）（６月に１回を限度）要支援２（週1回程度）</t>
    <rPh sb="31" eb="34">
      <t>ヨウシエン</t>
    </rPh>
    <rPh sb="36" eb="37">
      <t>シュウ</t>
    </rPh>
    <rPh sb="38" eb="41">
      <t>カイテイド</t>
    </rPh>
    <phoneticPr fontId="3"/>
  </si>
  <si>
    <t>通所型独自サービス科学的介護推進体制加算/２</t>
    <phoneticPr fontId="3"/>
  </si>
  <si>
    <t>通所型独自サービス/２１２・定超</t>
    <phoneticPr fontId="3"/>
  </si>
  <si>
    <t>通所型独自サービス/２１２日割・定超</t>
    <phoneticPr fontId="3"/>
  </si>
  <si>
    <t>〇</t>
    <phoneticPr fontId="3"/>
  </si>
  <si>
    <t>要支援２（週1回程度）</t>
    <rPh sb="0" eb="1">
      <t>ヨウ</t>
    </rPh>
    <rPh sb="1" eb="3">
      <t>シエン</t>
    </rPh>
    <rPh sb="5" eb="6">
      <t>シュウ</t>
    </rPh>
    <rPh sb="7" eb="10">
      <t>カイテイド</t>
    </rPh>
    <phoneticPr fontId="3"/>
  </si>
  <si>
    <t>通所型独自サービス/２１２・人欠</t>
    <phoneticPr fontId="3"/>
  </si>
  <si>
    <t>通所型独自サービス/２１２日割・人欠</t>
    <phoneticPr fontId="3"/>
  </si>
  <si>
    <t>◎</t>
    <phoneticPr fontId="3"/>
  </si>
  <si>
    <t>◎</t>
    <phoneticPr fontId="3"/>
  </si>
  <si>
    <t>新設</t>
    <rPh sb="0" eb="2">
      <t>シンセツ</t>
    </rPh>
    <phoneticPr fontId="3"/>
  </si>
  <si>
    <t>令和8年6月～</t>
    <rPh sb="0" eb="2">
      <t>レイワ</t>
    </rPh>
    <rPh sb="3" eb="4">
      <t>ネン</t>
    </rPh>
    <rPh sb="5" eb="6">
      <t>ガツ</t>
    </rPh>
    <phoneticPr fontId="3"/>
  </si>
  <si>
    <t>C223</t>
    <phoneticPr fontId="3"/>
  </si>
  <si>
    <t>C224</t>
    <phoneticPr fontId="3"/>
  </si>
  <si>
    <t>D223</t>
    <phoneticPr fontId="3"/>
  </si>
  <si>
    <t>D224</t>
    <phoneticPr fontId="3"/>
  </si>
  <si>
    <t>◎</t>
    <phoneticPr fontId="3"/>
  </si>
  <si>
    <t>新設</t>
    <rPh sb="0" eb="2">
      <t>シンセツ</t>
    </rPh>
    <phoneticPr fontId="3"/>
  </si>
  <si>
    <t>AF</t>
    <phoneticPr fontId="3"/>
  </si>
  <si>
    <t>(1)介護職員等処遇改善加算（Ⅰ）</t>
    <rPh sb="8" eb="10">
      <t>ショグウ</t>
    </rPh>
    <rPh sb="10" eb="12">
      <t>カイゼン</t>
    </rPh>
    <phoneticPr fontId="3"/>
  </si>
  <si>
    <t>(2)介護職員等処遇改善加算（Ⅱ）</t>
    <rPh sb="8" eb="10">
      <t>ショグウ</t>
    </rPh>
    <rPh sb="10" eb="12">
      <t>カイゼン</t>
    </rPh>
    <phoneticPr fontId="3"/>
  </si>
  <si>
    <t>(3)介護職員等処遇改善加算（Ⅲ）</t>
    <rPh sb="8" eb="10">
      <t>ショグウ</t>
    </rPh>
    <rPh sb="10" eb="12">
      <t>カイゼン</t>
    </rPh>
    <phoneticPr fontId="3"/>
  </si>
  <si>
    <t>(４)介護職員等処遇改善加算（Ⅳ）</t>
    <rPh sb="7" eb="8">
      <t>ナド</t>
    </rPh>
    <rPh sb="8" eb="10">
      <t>ショグウ</t>
    </rPh>
    <rPh sb="10" eb="12">
      <t>カイゼン</t>
    </rPh>
    <phoneticPr fontId="3"/>
  </si>
  <si>
    <t>廃止</t>
    <rPh sb="0" eb="2">
      <t>ハイシ</t>
    </rPh>
    <phoneticPr fontId="3"/>
  </si>
  <si>
    <t>245/1000</t>
    <phoneticPr fontId="3"/>
  </si>
  <si>
    <t>224/1000</t>
    <phoneticPr fontId="3"/>
  </si>
  <si>
    <t>182/1000</t>
    <phoneticPr fontId="3"/>
  </si>
  <si>
    <t>145/1000</t>
    <phoneticPr fontId="3"/>
  </si>
  <si>
    <t>92/1000</t>
    <phoneticPr fontId="3"/>
  </si>
  <si>
    <t>90/1000</t>
    <phoneticPr fontId="3"/>
  </si>
  <si>
    <t>80/1000</t>
    <phoneticPr fontId="3"/>
  </si>
  <si>
    <t>64/1000</t>
    <phoneticPr fontId="3"/>
  </si>
  <si>
    <t>÷30.4</t>
    <phoneticPr fontId="3"/>
  </si>
  <si>
    <t>事業対象者・要支援１・２（週1回程度利用）</t>
    <rPh sb="0" eb="5">
      <t>ジギョウタイショウシャ</t>
    </rPh>
    <rPh sb="6" eb="9">
      <t>ヨウシエン</t>
    </rPh>
    <rPh sb="13" eb="14">
      <t>シュウ</t>
    </rPh>
    <rPh sb="15" eb="16">
      <t>カイ</t>
    </rPh>
    <rPh sb="16" eb="18">
      <t>テイド</t>
    </rPh>
    <rPh sb="18" eb="20">
      <t>リヨウ</t>
    </rPh>
    <phoneticPr fontId="3"/>
  </si>
  <si>
    <t>事業対象者・要支援１・２（週２回程度利用）</t>
    <rPh sb="0" eb="5">
      <t>ジギョウタイショウシャ</t>
    </rPh>
    <rPh sb="6" eb="9">
      <t>ヨウシエン</t>
    </rPh>
    <rPh sb="13" eb="14">
      <t>シュウ</t>
    </rPh>
    <rPh sb="15" eb="16">
      <t>カイ</t>
    </rPh>
    <rPh sb="16" eb="18">
      <t>テイド</t>
    </rPh>
    <rPh sb="18" eb="20">
      <t>リヨウ</t>
    </rPh>
    <phoneticPr fontId="3"/>
  </si>
  <si>
    <t>※合成単位数については、国が規定する単位数を勘案し、市町村が規定する。なお、５つまで独自の単位数を定められるようにサービスコードを定義する。</t>
    <rPh sb="22" eb="24">
      <t>カンアン</t>
    </rPh>
    <rPh sb="65" eb="67">
      <t>テイギ</t>
    </rPh>
    <phoneticPr fontId="3"/>
  </si>
  <si>
    <t>　 同一建物減算、特別地域加算、中山間地域等における小規模事業所加算、中山間地域等に居住する者へのサービス提供加算及び介護職員等処遇改善加算は、</t>
    <rPh sb="57" eb="58">
      <t>オヨ</t>
    </rPh>
    <rPh sb="63" eb="64">
      <t>トウ</t>
    </rPh>
    <phoneticPr fontId="3"/>
  </si>
  <si>
    <r>
      <t xml:space="preserve">　 </t>
    </r>
    <r>
      <rPr>
        <sz val="11"/>
        <color rgb="FFFF0000"/>
        <rFont val="UD デジタル 教科書体 N Medium"/>
        <family val="1"/>
        <charset val="128"/>
      </rPr>
      <t>〇</t>
    </r>
    <r>
      <rPr>
        <sz val="11"/>
        <rFont val="UD デジタル 教科書体 N Medium"/>
        <family val="1"/>
        <charset val="128"/>
      </rPr>
      <t>は、要支援２の週1回利用の設定コードです</t>
    </r>
    <rPh sb="5" eb="6">
      <t>ヨウ</t>
    </rPh>
    <rPh sb="6" eb="8">
      <t>シエン</t>
    </rPh>
    <rPh sb="10" eb="11">
      <t>シュウ</t>
    </rPh>
    <rPh sb="12" eb="13">
      <t>カイ</t>
    </rPh>
    <rPh sb="13" eb="15">
      <t>リヨウ</t>
    </rPh>
    <rPh sb="16" eb="18">
      <t>セッテイ</t>
    </rPh>
    <phoneticPr fontId="3"/>
  </si>
  <si>
    <t>　 また、合成単位数については、国が規定する単位数を勘案し、市町村が規定する。</t>
    <rPh sb="16" eb="17">
      <t>クニ</t>
    </rPh>
    <rPh sb="18" eb="20">
      <t>キテイ</t>
    </rPh>
    <rPh sb="22" eb="24">
      <t>タンイ</t>
    </rPh>
    <rPh sb="24" eb="25">
      <t>スウ</t>
    </rPh>
    <phoneticPr fontId="3"/>
  </si>
  <si>
    <t>AF</t>
    <phoneticPr fontId="3"/>
  </si>
  <si>
    <t>事業対象者・要支援２（週2回を超える利用）</t>
    <rPh sb="0" eb="5">
      <t>ジギョウタイショウシャ</t>
    </rPh>
    <rPh sb="6" eb="9">
      <t>ヨウシエン</t>
    </rPh>
    <rPh sb="11" eb="12">
      <t>シュウ</t>
    </rPh>
    <rPh sb="13" eb="14">
      <t>カイ</t>
    </rPh>
    <rPh sb="15" eb="16">
      <t>コ</t>
    </rPh>
    <rPh sb="18" eb="20">
      <t>リヨウ</t>
    </rPh>
    <phoneticPr fontId="3"/>
  </si>
  <si>
    <t>訪問型独自サービス処遇改善加算Ⅰ</t>
    <rPh sb="9" eb="11">
      <t>ショグウ</t>
    </rPh>
    <rPh sb="11" eb="13">
      <t>カイゼン</t>
    </rPh>
    <rPh sb="13" eb="15">
      <t>カサン</t>
    </rPh>
    <phoneticPr fontId="3"/>
  </si>
  <si>
    <t>訪問型独自サービス処遇改善加算Ⅱ</t>
    <rPh sb="9" eb="11">
      <t>ショグウ</t>
    </rPh>
    <rPh sb="11" eb="13">
      <t>カイゼン</t>
    </rPh>
    <rPh sb="13" eb="15">
      <t>カサン</t>
    </rPh>
    <phoneticPr fontId="3"/>
  </si>
  <si>
    <t>通所型独自サービス/２１２日割</t>
    <phoneticPr fontId="3"/>
  </si>
  <si>
    <t>通所型独自サービス/２１２</t>
    <phoneticPr fontId="3"/>
  </si>
  <si>
    <t>通所型独自高齢者虐待防止未実施減算/２１２</t>
    <phoneticPr fontId="3"/>
  </si>
  <si>
    <t>通所型独自高齢者虐待防止未実施減算/２１２日割</t>
    <phoneticPr fontId="3"/>
  </si>
  <si>
    <t>通所型独自業務継続計画未策定減算/２１２</t>
    <phoneticPr fontId="3"/>
  </si>
  <si>
    <t>通所型独自業務継続計画未策定減算/２１２日割</t>
    <phoneticPr fontId="3"/>
  </si>
  <si>
    <t>ト　口腔機能向上加算（Ⅱ）</t>
    <phoneticPr fontId="3"/>
  </si>
  <si>
    <t>ト　口腔機能向上加算（Ⅱ）　要支援２（週1回程度）</t>
    <rPh sb="14" eb="17">
      <t>ヨウシエン</t>
    </rPh>
    <rPh sb="19" eb="20">
      <t>シュウ</t>
    </rPh>
    <rPh sb="21" eb="24">
      <t>カイテイド</t>
    </rPh>
    <phoneticPr fontId="3"/>
  </si>
  <si>
    <t>通所型独自サービス処遇改善加算Ⅰ</t>
    <rPh sb="9" eb="11">
      <t>ショグウ</t>
    </rPh>
    <rPh sb="11" eb="13">
      <t>カイゼン</t>
    </rPh>
    <rPh sb="13" eb="15">
      <t>カサン</t>
    </rPh>
    <phoneticPr fontId="3"/>
  </si>
  <si>
    <t>通所型独自サービス処遇改善加算Ⅱ</t>
    <rPh sb="9" eb="11">
      <t>ショグウ</t>
    </rPh>
    <rPh sb="11" eb="13">
      <t>カイゼン</t>
    </rPh>
    <rPh sb="13" eb="15">
      <t>カサン</t>
    </rPh>
    <phoneticPr fontId="3"/>
  </si>
  <si>
    <t>通所型独自サービス処遇改善加算Ⅲ</t>
    <rPh sb="9" eb="11">
      <t>ショグウ</t>
    </rPh>
    <rPh sb="11" eb="13">
      <t>カイゼン</t>
    </rPh>
    <rPh sb="13" eb="15">
      <t>カサン</t>
    </rPh>
    <phoneticPr fontId="3"/>
  </si>
  <si>
    <t>通所型独自サービス処遇改善加算Ⅳ</t>
    <phoneticPr fontId="3"/>
  </si>
  <si>
    <t>(1)介護職員等処遇改善加算（Ⅰ）</t>
    <rPh sb="7" eb="9">
      <t>ショグウ</t>
    </rPh>
    <rPh sb="9" eb="11">
      <t>カイゼン</t>
    </rPh>
    <phoneticPr fontId="3"/>
  </si>
  <si>
    <t>(2)介護職員等処遇改善加算（Ⅱ）</t>
    <rPh sb="6" eb="8">
      <t>ショグウ</t>
    </rPh>
    <rPh sb="8" eb="10">
      <t>カイゼン</t>
    </rPh>
    <phoneticPr fontId="3"/>
  </si>
  <si>
    <t>(3)介護職員等処遇改善加算（Ⅲ）</t>
    <rPh sb="7" eb="9">
      <t>ショグウ</t>
    </rPh>
    <rPh sb="9" eb="11">
      <t>カイゼン</t>
    </rPh>
    <phoneticPr fontId="3"/>
  </si>
  <si>
    <t>(4)介護職員等処遇改善加算（Ⅳ）</t>
    <rPh sb="6" eb="7">
      <t>ナド</t>
    </rPh>
    <rPh sb="7" eb="9">
      <t>ショグウ</t>
    </rPh>
    <rPh sb="9" eb="11">
      <t>カイゼン</t>
    </rPh>
    <phoneticPr fontId="3"/>
  </si>
  <si>
    <t>1月につき</t>
    <rPh sb="1" eb="2">
      <t>ツキ</t>
    </rPh>
    <phoneticPr fontId="3"/>
  </si>
  <si>
    <t>事業対象者・要支援１・要支援２</t>
    <rPh sb="11" eb="14">
      <t>ヨウシエン</t>
    </rPh>
    <phoneticPr fontId="3"/>
  </si>
  <si>
    <t>D214</t>
    <phoneticPr fontId="3"/>
  </si>
  <si>
    <t>高齢者虐待防止措置未実施減算+業務継続計画未策定減算</t>
    <phoneticPr fontId="3"/>
  </si>
  <si>
    <t>所定単位の合計が442、438、434の場合</t>
    <rPh sb="0" eb="4">
      <t>ショテイタンイ</t>
    </rPh>
    <rPh sb="5" eb="7">
      <t>ゴウケイ</t>
    </rPh>
    <rPh sb="20" eb="22">
      <t>バアイ</t>
    </rPh>
    <phoneticPr fontId="3"/>
  </si>
  <si>
    <t>所定単位の合計が738、734の場合</t>
    <rPh sb="0" eb="4">
      <t>ショテイタンイ</t>
    </rPh>
    <rPh sb="5" eb="7">
      <t>ゴウケイ</t>
    </rPh>
    <rPh sb="16" eb="18">
      <t>バアイ</t>
    </rPh>
    <phoneticPr fontId="3"/>
  </si>
  <si>
    <t>所定単位の合計が742の場合</t>
    <rPh sb="0" eb="4">
      <t>ショテイタンイ</t>
    </rPh>
    <rPh sb="5" eb="7">
      <t>ゴウケイ</t>
    </rPh>
    <rPh sb="12" eb="14">
      <t>バアイ</t>
    </rPh>
    <phoneticPr fontId="3"/>
  </si>
  <si>
    <t>所定単位の合計が1042、1038、1034の場合</t>
    <rPh sb="0" eb="4">
      <t>ショテイタンイ</t>
    </rPh>
    <rPh sb="5" eb="7">
      <t>ゴウケイ</t>
    </rPh>
    <rPh sb="23" eb="25">
      <t>バアイ</t>
    </rPh>
    <phoneticPr fontId="3"/>
  </si>
  <si>
    <t>介護予防ケアマネジメント</t>
    <rPh sb="0" eb="4">
      <t>カイゴヨボウ</t>
    </rPh>
    <phoneticPr fontId="3"/>
  </si>
  <si>
    <t>介護予防ケアマネジメント・虐防</t>
    <rPh sb="0" eb="4">
      <t>カイゴヨボウ</t>
    </rPh>
    <rPh sb="13" eb="14">
      <t>ギャク</t>
    </rPh>
    <rPh sb="14" eb="15">
      <t>ボウ</t>
    </rPh>
    <phoneticPr fontId="3"/>
  </si>
  <si>
    <t>介護予防ケアマネジメント・業未</t>
    <rPh sb="0" eb="4">
      <t>カイゴヨボウ</t>
    </rPh>
    <rPh sb="13" eb="14">
      <t>ギョウ</t>
    </rPh>
    <rPh sb="14" eb="15">
      <t>ミ</t>
    </rPh>
    <phoneticPr fontId="3"/>
  </si>
  <si>
    <t>介護予防ケアマネジメント・虐防・業未</t>
    <rPh sb="0" eb="4">
      <t>カイゴヨボウ</t>
    </rPh>
    <rPh sb="13" eb="14">
      <t>ギャク</t>
    </rPh>
    <rPh sb="14" eb="15">
      <t>ボウ</t>
    </rPh>
    <rPh sb="16" eb="17">
      <t>ギョウ</t>
    </rPh>
    <rPh sb="17" eb="18">
      <t>ミ</t>
    </rPh>
    <phoneticPr fontId="3"/>
  </si>
  <si>
    <t>介護予防ケアマネジメント・初回加算</t>
    <rPh sb="0" eb="4">
      <t>カイゴヨボウ</t>
    </rPh>
    <rPh sb="13" eb="17">
      <t>ショカイカサン</t>
    </rPh>
    <phoneticPr fontId="3"/>
  </si>
  <si>
    <t>介護予防ケアマネジメント・委託連携加算</t>
    <rPh sb="0" eb="4">
      <t>カイゴヨボウ</t>
    </rPh>
    <rPh sb="13" eb="19">
      <t>イタクレンケイカサン</t>
    </rPh>
    <phoneticPr fontId="3"/>
  </si>
  <si>
    <t>介護予防ケアマネジメント・処遇改善加算11</t>
    <rPh sb="0" eb="4">
      <t>カイゴヨボウ</t>
    </rPh>
    <rPh sb="13" eb="15">
      <t>ショグウ</t>
    </rPh>
    <rPh sb="15" eb="17">
      <t>カイゼン</t>
    </rPh>
    <rPh sb="17" eb="19">
      <t>カサン</t>
    </rPh>
    <phoneticPr fontId="3"/>
  </si>
  <si>
    <t>介護予防ケアマネジメント・処遇改善加算12</t>
    <rPh sb="0" eb="4">
      <t>カイゴヨボウ</t>
    </rPh>
    <rPh sb="13" eb="15">
      <t>ショグウ</t>
    </rPh>
    <rPh sb="15" eb="17">
      <t>カイゼン</t>
    </rPh>
    <rPh sb="17" eb="19">
      <t>カサン</t>
    </rPh>
    <phoneticPr fontId="3"/>
  </si>
  <si>
    <t>介護予防ケアマネジメント・処遇改善加算13</t>
    <rPh sb="0" eb="4">
      <t>カイゴヨボウ</t>
    </rPh>
    <rPh sb="13" eb="15">
      <t>ショグウ</t>
    </rPh>
    <rPh sb="15" eb="17">
      <t>カイゼン</t>
    </rPh>
    <rPh sb="17" eb="19">
      <t>カサン</t>
    </rPh>
    <phoneticPr fontId="3"/>
  </si>
  <si>
    <t>介護予防ケアマネジメント・処遇改善加算14</t>
    <rPh sb="0" eb="4">
      <t>カイゴヨボウ</t>
    </rPh>
    <rPh sb="13" eb="15">
      <t>ショグウ</t>
    </rPh>
    <rPh sb="15" eb="17">
      <t>カイゼン</t>
    </rPh>
    <rPh sb="17" eb="19">
      <t>カサン</t>
    </rPh>
    <phoneticPr fontId="3"/>
  </si>
  <si>
    <t>通所型独自サービス生活機能向上連携加算Ⅱ１</t>
    <rPh sb="9" eb="11">
      <t>セイカツ</t>
    </rPh>
    <rPh sb="11" eb="13">
      <t>キノウ</t>
    </rPh>
    <rPh sb="13" eb="15">
      <t>コウジョウ</t>
    </rPh>
    <rPh sb="17" eb="19">
      <t>カサン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</si>
</sst>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2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9"/>
      <name val="ＭＳ Ｐゴシック"/>
      <family val="3"/>
      <charset val="128"/>
    </font>
    <font>
      <sz val="11"/>
      <name val="UD デジタル 教科書体 NK Medium"/>
      <family val="1"/>
      <charset val="128"/>
    </font>
    <font>
      <sz val="9"/>
      <name val="UD デジタル 教科書体 NK Medium"/>
      <family val="1"/>
      <charset val="128"/>
    </font>
    <font>
      <sz val="14"/>
      <name val="UD デジタル 教科書体 NK Medium"/>
      <family val="1"/>
      <charset val="128"/>
    </font>
    <font>
      <sz val="10"/>
      <name val="UD デジタル 教科書体 NK Medium"/>
      <family val="1"/>
      <charset val="128"/>
    </font>
    <font>
      <sz val="12"/>
      <name val="UD デジタル 教科書体 NK Medium"/>
      <family val="1"/>
      <charset val="128"/>
    </font>
    <font>
      <sz val="11"/>
      <color rgb="FFFF0000"/>
      <name val="UD デジタル 教科書体 NK Medium"/>
      <family val="1"/>
      <charset val="128"/>
    </font>
    <font>
      <sz val="11"/>
      <name val="UD デジタル 教科書体 N Medium"/>
      <family val="1"/>
      <charset val="128"/>
    </font>
    <font>
      <sz val="9"/>
      <name val="UD デジタル 教科書体 N Medium"/>
      <family val="1"/>
      <charset val="128"/>
    </font>
    <font>
      <sz val="14"/>
      <name val="UD デジタル 教科書体 N Medium"/>
      <family val="1"/>
      <charset val="128"/>
    </font>
    <font>
      <sz val="10"/>
      <name val="UD デジタル 教科書体 N Medium"/>
      <family val="1"/>
      <charset val="128"/>
    </font>
    <font>
      <b/>
      <sz val="11"/>
      <color rgb="FFFF0000"/>
      <name val="UD デジタル 教科書体 N Medium"/>
      <family val="1"/>
      <charset val="128"/>
    </font>
    <font>
      <sz val="12"/>
      <name val="UD デジタル 教科書体 N Medium"/>
      <family val="1"/>
      <charset val="128"/>
    </font>
    <font>
      <sz val="8"/>
      <name val="UD デジタル 教科書体 N Medium"/>
      <family val="1"/>
      <charset val="128"/>
    </font>
    <font>
      <sz val="11"/>
      <color rgb="FFFF0000"/>
      <name val="UD デジタル 教科書体 N Medium"/>
      <family val="1"/>
      <charset val="128"/>
    </font>
    <font>
      <sz val="9"/>
      <color rgb="FFFF0000"/>
      <name val="UD デジタル 教科書体 N Medium"/>
      <family val="1"/>
      <charset val="128"/>
    </font>
    <font>
      <sz val="10"/>
      <color rgb="FFFF0000"/>
      <name val="UD デジタル 教科書体 N Medium"/>
      <family val="1"/>
      <charset val="128"/>
    </font>
    <font>
      <b/>
      <sz val="14"/>
      <color rgb="FFFF0000"/>
      <name val="UD デジタル 教科書体 N Medium"/>
      <family val="1"/>
      <charset val="128"/>
    </font>
  </fonts>
  <fills count="6">
    <fill>
      <patternFill patternType="none"/>
    </fill>
    <fill>
      <patternFill patternType="gray125"/>
    </fill>
    <fill>
      <patternFill patternType="solid">
        <fgColor theme="2" tint="-9.9978637043366805E-2"/>
        <bgColor indexed="64"/>
      </patternFill>
    </fill>
    <fill>
      <patternFill patternType="solid">
        <fgColor rgb="FFDDD9C4"/>
        <bgColor indexed="64"/>
      </patternFill>
    </fill>
    <fill>
      <patternFill patternType="solid">
        <fgColor rgb="FFFFFF00"/>
        <bgColor indexed="64"/>
      </patternFill>
    </fill>
    <fill>
      <patternFill patternType="solid">
        <fgColor rgb="FFCCFFFF"/>
        <bgColor indexed="64"/>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s>
  <cellStyleXfs count="5">
    <xf numFmtId="0" fontId="0" fillId="0" borderId="0"/>
    <xf numFmtId="9" fontId="2" fillId="0" borderId="0" applyFont="0" applyFill="0" applyBorder="0" applyAlignment="0" applyProtection="0"/>
    <xf numFmtId="38" fontId="2" fillId="0" borderId="0" applyFont="0" applyFill="0" applyBorder="0" applyAlignment="0" applyProtection="0">
      <alignment vertical="center"/>
    </xf>
    <xf numFmtId="0" fontId="1" fillId="0" borderId="0">
      <alignment vertical="center"/>
    </xf>
    <xf numFmtId="0" fontId="2" fillId="0" borderId="0"/>
  </cellStyleXfs>
  <cellXfs count="552">
    <xf numFmtId="0" fontId="0" fillId="0" borderId="0" xfId="0"/>
    <xf numFmtId="0" fontId="5" fillId="0" borderId="16" xfId="0" applyFont="1" applyFill="1" applyBorder="1" applyAlignment="1">
      <alignment vertical="center"/>
    </xf>
    <xf numFmtId="0" fontId="5" fillId="0" borderId="17" xfId="0" applyFont="1" applyFill="1" applyBorder="1" applyAlignment="1">
      <alignment horizontal="center" vertical="center"/>
    </xf>
    <xf numFmtId="0" fontId="0" fillId="0" borderId="0" xfId="0" applyFont="1" applyFill="1" applyAlignment="1">
      <alignment vertical="center"/>
    </xf>
    <xf numFmtId="176" fontId="0" fillId="0" borderId="21" xfId="0" applyNumberFormat="1" applyFont="1" applyFill="1" applyBorder="1" applyAlignment="1">
      <alignment vertical="center"/>
    </xf>
    <xf numFmtId="0" fontId="5" fillId="0" borderId="24" xfId="0" applyFont="1" applyFill="1" applyBorder="1" applyAlignment="1">
      <alignment vertical="center"/>
    </xf>
    <xf numFmtId="0" fontId="5" fillId="0" borderId="27" xfId="0" applyFont="1" applyFill="1" applyBorder="1" applyAlignment="1">
      <alignment horizontal="right" vertical="center"/>
    </xf>
    <xf numFmtId="0" fontId="5" fillId="0" borderId="28" xfId="0" applyFont="1" applyFill="1" applyBorder="1" applyAlignment="1">
      <alignment horizontal="right" vertical="center"/>
    </xf>
    <xf numFmtId="0" fontId="5" fillId="0" borderId="9" xfId="0" applyFont="1" applyFill="1" applyBorder="1" applyAlignment="1">
      <alignment vertical="center" shrinkToFit="1"/>
    </xf>
    <xf numFmtId="0" fontId="5" fillId="0" borderId="0" xfId="0" applyFont="1" applyFill="1" applyBorder="1" applyAlignment="1">
      <alignment vertical="center" shrinkToFit="1"/>
    </xf>
    <xf numFmtId="176" fontId="0" fillId="4" borderId="21" xfId="0" applyNumberFormat="1" applyFont="1" applyFill="1" applyBorder="1" applyAlignment="1">
      <alignment vertical="center"/>
    </xf>
    <xf numFmtId="176" fontId="0" fillId="4" borderId="23" xfId="0" applyNumberFormat="1" applyFont="1" applyFill="1" applyBorder="1" applyAlignment="1">
      <alignment vertical="center"/>
    </xf>
    <xf numFmtId="0" fontId="6" fillId="0" borderId="0" xfId="0" applyFont="1" applyFill="1" applyAlignment="1">
      <alignment horizontal="center" vertical="center"/>
    </xf>
    <xf numFmtId="0" fontId="6" fillId="0" borderId="0" xfId="0" applyFont="1" applyFill="1"/>
    <xf numFmtId="0" fontId="7" fillId="0" borderId="0" xfId="0" applyFont="1" applyFill="1"/>
    <xf numFmtId="0" fontId="6" fillId="0" borderId="0" xfId="0" applyFont="1" applyFill="1" applyAlignment="1">
      <alignment horizontal="right"/>
    </xf>
    <xf numFmtId="0" fontId="8" fillId="0" borderId="0" xfId="0" applyFont="1" applyFill="1"/>
    <xf numFmtId="0" fontId="9" fillId="0" borderId="1" xfId="0" applyFont="1" applyFill="1" applyBorder="1" applyAlignment="1">
      <alignment vertical="center"/>
    </xf>
    <xf numFmtId="0" fontId="6" fillId="0" borderId="9" xfId="0" applyFont="1" applyFill="1" applyBorder="1"/>
    <xf numFmtId="0" fontId="9" fillId="0" borderId="3" xfId="0" applyFont="1" applyFill="1" applyBorder="1" applyAlignment="1">
      <alignment horizontal="center"/>
    </xf>
    <xf numFmtId="0" fontId="6" fillId="0" borderId="1" xfId="0" applyFont="1" applyFill="1" applyBorder="1"/>
    <xf numFmtId="0" fontId="6" fillId="0" borderId="2" xfId="0" applyFont="1" applyFill="1" applyBorder="1"/>
    <xf numFmtId="0" fontId="6" fillId="0" borderId="2" xfId="0" applyFont="1" applyFill="1" applyBorder="1" applyAlignment="1">
      <alignment vertical="center"/>
    </xf>
    <xf numFmtId="0" fontId="7" fillId="0" borderId="2" xfId="0" applyFont="1" applyFill="1" applyBorder="1"/>
    <xf numFmtId="0" fontId="6" fillId="0" borderId="2" xfId="0" applyFont="1" applyFill="1" applyBorder="1" applyAlignment="1">
      <alignment horizontal="right"/>
    </xf>
    <xf numFmtId="0" fontId="9" fillId="0" borderId="10" xfId="0" applyFont="1" applyFill="1" applyBorder="1" applyAlignment="1">
      <alignment horizontal="center" vertical="center"/>
    </xf>
    <xf numFmtId="0" fontId="6" fillId="0" borderId="0" xfId="0" applyFont="1" applyFill="1" applyBorder="1"/>
    <xf numFmtId="0" fontId="9" fillId="0" borderId="3" xfId="0" applyFont="1" applyFill="1" applyBorder="1" applyAlignment="1">
      <alignment horizontal="center" vertical="center"/>
    </xf>
    <xf numFmtId="0" fontId="6" fillId="0" borderId="5" xfId="0" applyFont="1" applyFill="1" applyBorder="1"/>
    <xf numFmtId="0" fontId="6" fillId="0" borderId="4" xfId="0" applyFont="1" applyFill="1" applyBorder="1"/>
    <xf numFmtId="0" fontId="7" fillId="0" borderId="0" xfId="0" applyFont="1" applyFill="1" applyBorder="1"/>
    <xf numFmtId="0" fontId="6" fillId="0" borderId="0" xfId="0" applyFont="1" applyFill="1" applyBorder="1" applyAlignment="1">
      <alignment horizontal="right"/>
    </xf>
    <xf numFmtId="0" fontId="9" fillId="0" borderId="15" xfId="0" applyFont="1" applyFill="1" applyBorder="1" applyAlignment="1">
      <alignment horizontal="center" vertical="center"/>
    </xf>
    <xf numFmtId="0" fontId="10" fillId="0" borderId="11" xfId="0" applyFont="1" applyFill="1" applyBorder="1" applyAlignment="1">
      <alignment horizontal="center" vertical="center"/>
    </xf>
    <xf numFmtId="0" fontId="9" fillId="0" borderId="11" xfId="0" applyFont="1" applyFill="1" applyBorder="1" applyAlignment="1">
      <alignment vertical="center" shrinkToFit="1"/>
    </xf>
    <xf numFmtId="0" fontId="9" fillId="0" borderId="2" xfId="0" applyFont="1" applyFill="1" applyBorder="1" applyAlignment="1"/>
    <xf numFmtId="0" fontId="6" fillId="0" borderId="2" xfId="0" applyFont="1" applyFill="1" applyBorder="1" applyAlignment="1"/>
    <xf numFmtId="0" fontId="7" fillId="0" borderId="2" xfId="0" applyFont="1" applyFill="1" applyBorder="1" applyAlignment="1">
      <alignment vertical="top"/>
    </xf>
    <xf numFmtId="0" fontId="6" fillId="0" borderId="3" xfId="0" applyFont="1" applyFill="1" applyBorder="1" applyAlignment="1"/>
    <xf numFmtId="0" fontId="7" fillId="0" borderId="14" xfId="0" applyFont="1" applyFill="1" applyBorder="1"/>
    <xf numFmtId="0" fontId="6" fillId="0" borderId="14" xfId="0" applyFont="1" applyFill="1" applyBorder="1" applyAlignment="1"/>
    <xf numFmtId="0" fontId="6" fillId="0" borderId="14" xfId="0" applyFont="1" applyFill="1" applyBorder="1" applyAlignment="1">
      <alignment horizontal="right"/>
    </xf>
    <xf numFmtId="0" fontId="6" fillId="0" borderId="14" xfId="0" applyFont="1" applyFill="1" applyBorder="1"/>
    <xf numFmtId="0" fontId="7" fillId="0" borderId="9" xfId="0" applyFont="1" applyFill="1" applyBorder="1"/>
    <xf numFmtId="3" fontId="10" fillId="0" borderId="11" xfId="0" applyNumberFormat="1" applyFont="1" applyFill="1" applyBorder="1"/>
    <xf numFmtId="0" fontId="7" fillId="0" borderId="10" xfId="0" applyFont="1" applyFill="1" applyBorder="1" applyAlignment="1">
      <alignment horizontal="center"/>
    </xf>
    <xf numFmtId="0" fontId="6" fillId="0" borderId="7" xfId="0" applyFont="1" applyFill="1" applyBorder="1" applyAlignment="1"/>
    <xf numFmtId="0" fontId="6" fillId="0" borderId="7" xfId="0" applyFont="1" applyFill="1" applyBorder="1"/>
    <xf numFmtId="0" fontId="7" fillId="0" borderId="7" xfId="0" applyFont="1" applyFill="1" applyBorder="1"/>
    <xf numFmtId="0" fontId="7" fillId="0" borderId="8" xfId="0" applyFont="1" applyFill="1" applyBorder="1"/>
    <xf numFmtId="0" fontId="7" fillId="0" borderId="14" xfId="0" applyFont="1" applyFill="1" applyBorder="1" applyAlignment="1">
      <alignment horizontal="right"/>
    </xf>
    <xf numFmtId="3" fontId="10" fillId="0" borderId="10" xfId="0" applyNumberFormat="1" applyFont="1" applyFill="1" applyBorder="1"/>
    <xf numFmtId="0" fontId="6" fillId="0" borderId="8" xfId="0" applyFont="1" applyFill="1" applyBorder="1" applyAlignment="1"/>
    <xf numFmtId="0" fontId="7" fillId="0" borderId="13" xfId="0" applyFont="1" applyFill="1" applyBorder="1"/>
    <xf numFmtId="0" fontId="7" fillId="0" borderId="4" xfId="0" applyFont="1" applyFill="1" applyBorder="1"/>
    <xf numFmtId="0" fontId="6" fillId="0" borderId="5" xfId="0" applyFont="1" applyFill="1" applyBorder="1" applyAlignment="1"/>
    <xf numFmtId="0" fontId="9" fillId="0" borderId="5" xfId="0" applyFont="1" applyFill="1" applyBorder="1" applyAlignment="1"/>
    <xf numFmtId="0" fontId="7" fillId="0" borderId="7" xfId="0" applyFont="1" applyFill="1" applyBorder="1" applyAlignment="1">
      <alignment shrinkToFit="1"/>
    </xf>
    <xf numFmtId="0" fontId="7" fillId="0" borderId="7" xfId="0" applyFont="1" applyFill="1" applyBorder="1" applyAlignment="1">
      <alignment horizontal="right"/>
    </xf>
    <xf numFmtId="9" fontId="9" fillId="0" borderId="7" xfId="0" applyNumberFormat="1" applyFont="1" applyFill="1" applyBorder="1" applyAlignment="1">
      <alignment horizontal="right"/>
    </xf>
    <xf numFmtId="0" fontId="9" fillId="0" borderId="7" xfId="0" applyFont="1" applyFill="1" applyBorder="1" applyAlignment="1">
      <alignment horizontal="right"/>
    </xf>
    <xf numFmtId="0" fontId="6" fillId="0" borderId="8" xfId="0" applyFont="1" applyFill="1" applyBorder="1"/>
    <xf numFmtId="3" fontId="10" fillId="0" borderId="9" xfId="0" applyNumberFormat="1" applyFont="1" applyFill="1" applyBorder="1" applyAlignment="1">
      <alignment horizontal="right"/>
    </xf>
    <xf numFmtId="0" fontId="7" fillId="0" borderId="15" xfId="0" applyFont="1" applyFill="1" applyBorder="1" applyAlignment="1">
      <alignment horizontal="center"/>
    </xf>
    <xf numFmtId="0" fontId="7" fillId="0" borderId="2" xfId="0" applyFont="1" applyFill="1" applyBorder="1" applyAlignment="1">
      <alignment horizontal="left" vertical="top"/>
    </xf>
    <xf numFmtId="0" fontId="7" fillId="0" borderId="3" xfId="0" applyFont="1" applyFill="1" applyBorder="1"/>
    <xf numFmtId="9" fontId="10" fillId="0" borderId="9" xfId="0" applyNumberFormat="1" applyFont="1" applyFill="1" applyBorder="1" applyAlignment="1">
      <alignment horizontal="right"/>
    </xf>
    <xf numFmtId="0" fontId="7" fillId="0" borderId="12" xfId="0" applyFont="1" applyFill="1" applyBorder="1" applyAlignment="1">
      <alignment horizontal="center"/>
    </xf>
    <xf numFmtId="0" fontId="7" fillId="0" borderId="0" xfId="0" applyFont="1" applyFill="1" applyBorder="1" applyAlignment="1">
      <alignment horizontal="left" vertical="top"/>
    </xf>
    <xf numFmtId="0" fontId="7" fillId="0" borderId="5" xfId="0" applyFont="1" applyFill="1" applyBorder="1"/>
    <xf numFmtId="0" fontId="7" fillId="0" borderId="2" xfId="0" applyFont="1" applyFill="1" applyBorder="1" applyAlignment="1">
      <alignment horizontal="left" vertical="top" wrapText="1"/>
    </xf>
    <xf numFmtId="0" fontId="7" fillId="0" borderId="2" xfId="0" applyFont="1" applyFill="1" applyBorder="1" applyAlignment="1">
      <alignment vertical="top" wrapText="1"/>
    </xf>
    <xf numFmtId="0" fontId="7" fillId="0" borderId="3" xfId="0" applyFont="1" applyFill="1" applyBorder="1" applyAlignment="1">
      <alignment vertical="top" wrapText="1"/>
    </xf>
    <xf numFmtId="0" fontId="7" fillId="0" borderId="0" xfId="0" applyFont="1" applyFill="1" applyBorder="1" applyAlignment="1">
      <alignment horizontal="left" vertical="top" wrapText="1"/>
    </xf>
    <xf numFmtId="0" fontId="7" fillId="0" borderId="0" xfId="0" applyFont="1" applyFill="1" applyBorder="1" applyAlignment="1">
      <alignment vertical="top" wrapText="1"/>
    </xf>
    <xf numFmtId="0" fontId="7" fillId="0" borderId="5" xfId="0" applyFont="1" applyFill="1" applyBorder="1" applyAlignment="1">
      <alignment vertical="top" wrapText="1"/>
    </xf>
    <xf numFmtId="0" fontId="6" fillId="0" borderId="2" xfId="0" applyFont="1" applyFill="1" applyBorder="1" applyAlignment="1">
      <alignment vertical="top" wrapText="1"/>
    </xf>
    <xf numFmtId="0" fontId="6" fillId="0" borderId="3" xfId="0" applyFont="1" applyFill="1" applyBorder="1" applyAlignment="1">
      <alignment vertical="top" wrapText="1"/>
    </xf>
    <xf numFmtId="0" fontId="6" fillId="0" borderId="0" xfId="0" applyFont="1" applyFill="1" applyBorder="1" applyAlignment="1">
      <alignment vertical="top" wrapText="1"/>
    </xf>
    <xf numFmtId="0" fontId="6" fillId="0" borderId="5" xfId="0" applyFont="1" applyFill="1" applyBorder="1" applyAlignment="1">
      <alignment vertical="top" wrapText="1"/>
    </xf>
    <xf numFmtId="0" fontId="9" fillId="0" borderId="14" xfId="0" applyFont="1" applyFill="1" applyBorder="1" applyAlignment="1">
      <alignment horizontal="right"/>
    </xf>
    <xf numFmtId="3" fontId="10" fillId="0" borderId="9" xfId="0" applyNumberFormat="1" applyFont="1" applyFill="1" applyBorder="1"/>
    <xf numFmtId="0" fontId="7" fillId="0" borderId="11" xfId="0" applyFont="1" applyFill="1" applyBorder="1" applyAlignment="1">
      <alignment horizontal="center"/>
    </xf>
    <xf numFmtId="0" fontId="9" fillId="4" borderId="11" xfId="0" applyFont="1" applyFill="1" applyBorder="1" applyAlignment="1">
      <alignment vertical="center" shrinkToFit="1"/>
    </xf>
    <xf numFmtId="0" fontId="7" fillId="0" borderId="1" xfId="0" applyFont="1" applyFill="1" applyBorder="1"/>
    <xf numFmtId="0" fontId="7" fillId="4" borderId="13" xfId="0" applyFont="1" applyFill="1" applyBorder="1"/>
    <xf numFmtId="0" fontId="7" fillId="4" borderId="14" xfId="0" applyFont="1" applyFill="1" applyBorder="1"/>
    <xf numFmtId="0" fontId="7" fillId="4" borderId="14" xfId="0" applyFont="1" applyFill="1" applyBorder="1" applyAlignment="1">
      <alignment horizontal="right"/>
    </xf>
    <xf numFmtId="0" fontId="7" fillId="4" borderId="14" xfId="0" applyFont="1" applyFill="1" applyBorder="1" applyAlignment="1"/>
    <xf numFmtId="0" fontId="6" fillId="4" borderId="14" xfId="0" applyFont="1" applyFill="1" applyBorder="1"/>
    <xf numFmtId="0" fontId="10" fillId="5" borderId="11" xfId="0" applyFont="1" applyFill="1" applyBorder="1" applyAlignment="1">
      <alignment horizontal="center" vertical="center"/>
    </xf>
    <xf numFmtId="0" fontId="9" fillId="5" borderId="11" xfId="0" applyFont="1" applyFill="1" applyBorder="1" applyAlignment="1">
      <alignment vertical="center" shrinkToFit="1"/>
    </xf>
    <xf numFmtId="0" fontId="7" fillId="5" borderId="4" xfId="0" applyFont="1" applyFill="1" applyBorder="1"/>
    <xf numFmtId="0" fontId="7" fillId="5" borderId="0" xfId="0" applyFont="1" applyFill="1" applyBorder="1"/>
    <xf numFmtId="0" fontId="7" fillId="5" borderId="13" xfId="0" applyFont="1" applyFill="1" applyBorder="1"/>
    <xf numFmtId="0" fontId="7" fillId="5" borderId="14" xfId="0" applyFont="1" applyFill="1" applyBorder="1"/>
    <xf numFmtId="0" fontId="7" fillId="5" borderId="14" xfId="0" applyFont="1" applyFill="1" applyBorder="1" applyAlignment="1">
      <alignment horizontal="right"/>
    </xf>
    <xf numFmtId="0" fontId="6" fillId="5" borderId="14" xfId="0" applyFont="1" applyFill="1" applyBorder="1" applyAlignment="1">
      <alignment horizontal="right"/>
    </xf>
    <xf numFmtId="0" fontId="6" fillId="5" borderId="14" xfId="0" applyFont="1" applyFill="1" applyBorder="1"/>
    <xf numFmtId="0" fontId="9" fillId="5" borderId="14" xfId="0" applyFont="1" applyFill="1" applyBorder="1" applyAlignment="1">
      <alignment horizontal="right"/>
    </xf>
    <xf numFmtId="0" fontId="7" fillId="5" borderId="14" xfId="0" applyFont="1" applyFill="1" applyBorder="1" applyAlignment="1"/>
    <xf numFmtId="0" fontId="7" fillId="5" borderId="9" xfId="0" applyFont="1" applyFill="1" applyBorder="1"/>
    <xf numFmtId="3" fontId="10" fillId="5" borderId="9" xfId="0" applyNumberFormat="1" applyFont="1" applyFill="1" applyBorder="1"/>
    <xf numFmtId="0" fontId="7" fillId="5" borderId="15" xfId="0" applyFont="1" applyFill="1" applyBorder="1" applyAlignment="1">
      <alignment horizontal="center"/>
    </xf>
    <xf numFmtId="0" fontId="9" fillId="0" borderId="6" xfId="0" applyFont="1" applyFill="1" applyBorder="1" applyAlignment="1"/>
    <xf numFmtId="0" fontId="7" fillId="0" borderId="7" xfId="0" applyFont="1" applyFill="1" applyBorder="1" applyAlignment="1"/>
    <xf numFmtId="0" fontId="7" fillId="0" borderId="8" xfId="0" applyFont="1" applyFill="1" applyBorder="1" applyAlignment="1"/>
    <xf numFmtId="0" fontId="6" fillId="0" borderId="7" xfId="0" applyFont="1" applyFill="1" applyBorder="1" applyAlignment="1">
      <alignment horizontal="right"/>
    </xf>
    <xf numFmtId="3" fontId="10" fillId="0" borderId="9" xfId="2" applyNumberFormat="1" applyFont="1" applyFill="1" applyBorder="1" applyAlignment="1">
      <alignment horizontal="right"/>
    </xf>
    <xf numFmtId="0" fontId="7" fillId="0" borderId="13" xfId="0" quotePrefix="1" applyFont="1" applyFill="1" applyBorder="1" applyAlignment="1">
      <alignment horizontal="left"/>
    </xf>
    <xf numFmtId="0" fontId="7" fillId="0" borderId="14" xfId="0" applyFont="1" applyFill="1" applyBorder="1" applyAlignment="1"/>
    <xf numFmtId="0" fontId="11" fillId="0" borderId="0" xfId="0" applyFont="1" applyFill="1" applyAlignment="1">
      <alignment horizontal="center" vertical="center"/>
    </xf>
    <xf numFmtId="0" fontId="6" fillId="0" borderId="0" xfId="0" applyFont="1" applyFill="1" applyBorder="1" applyAlignment="1">
      <alignment vertical="center"/>
    </xf>
    <xf numFmtId="0" fontId="12" fillId="0" borderId="0" xfId="0" applyFont="1" applyFill="1" applyAlignment="1">
      <alignment horizontal="center" vertical="center"/>
    </xf>
    <xf numFmtId="0" fontId="12" fillId="0" borderId="0" xfId="0" applyFont="1" applyFill="1"/>
    <xf numFmtId="0" fontId="13" fillId="0" borderId="0" xfId="0" applyFont="1" applyFill="1"/>
    <xf numFmtId="0" fontId="14" fillId="0" borderId="0" xfId="0" applyFont="1" applyFill="1"/>
    <xf numFmtId="0" fontId="15" fillId="0" borderId="1" xfId="0" applyFont="1" applyFill="1" applyBorder="1" applyAlignment="1">
      <alignment vertical="center"/>
    </xf>
    <xf numFmtId="0" fontId="12" fillId="0" borderId="9" xfId="0" applyFont="1" applyFill="1" applyBorder="1"/>
    <xf numFmtId="0" fontId="15" fillId="0" borderId="3" xfId="0" applyFont="1" applyFill="1" applyBorder="1" applyAlignment="1">
      <alignment horizontal="center" vertical="center"/>
    </xf>
    <xf numFmtId="0" fontId="12" fillId="0" borderId="1" xfId="0" applyFont="1" applyFill="1" applyBorder="1"/>
    <xf numFmtId="0" fontId="12" fillId="0" borderId="2" xfId="0" applyFont="1" applyFill="1" applyBorder="1"/>
    <xf numFmtId="0" fontId="15" fillId="0" borderId="2" xfId="0" applyFont="1" applyFill="1" applyBorder="1" applyAlignment="1">
      <alignment vertical="center"/>
    </xf>
    <xf numFmtId="0" fontId="12" fillId="0" borderId="2" xfId="0" applyFont="1" applyFill="1" applyBorder="1" applyAlignment="1">
      <alignment vertical="center"/>
    </xf>
    <xf numFmtId="0" fontId="12" fillId="0" borderId="3" xfId="0" applyFont="1" applyFill="1" applyBorder="1"/>
    <xf numFmtId="0" fontId="15" fillId="0" borderId="10" xfId="0" applyFont="1" applyFill="1" applyBorder="1" applyAlignment="1">
      <alignment horizontal="center" vertical="center"/>
    </xf>
    <xf numFmtId="0" fontId="12" fillId="0" borderId="0" xfId="0" applyFont="1" applyFill="1" applyBorder="1"/>
    <xf numFmtId="0" fontId="12" fillId="0" borderId="5" xfId="0" applyFont="1" applyFill="1" applyBorder="1"/>
    <xf numFmtId="0" fontId="12" fillId="0" borderId="4" xfId="0" applyFont="1" applyFill="1" applyBorder="1"/>
    <xf numFmtId="0" fontId="15" fillId="0" borderId="15" xfId="0" applyFont="1" applyFill="1" applyBorder="1" applyAlignment="1">
      <alignment horizontal="center" vertical="center"/>
    </xf>
    <xf numFmtId="0" fontId="16" fillId="0" borderId="11" xfId="0" applyFont="1" applyFill="1" applyBorder="1" applyAlignment="1">
      <alignment horizontal="center" vertical="center"/>
    </xf>
    <xf numFmtId="0" fontId="17" fillId="0" borderId="11" xfId="0" applyFont="1" applyFill="1" applyBorder="1" applyAlignment="1">
      <alignment horizontal="center" vertical="center"/>
    </xf>
    <xf numFmtId="0" fontId="15" fillId="0" borderId="13" xfId="0" applyFont="1" applyFill="1" applyBorder="1" applyAlignment="1">
      <alignment vertical="center" shrinkToFit="1"/>
    </xf>
    <xf numFmtId="0" fontId="13" fillId="0" borderId="13" xfId="0" quotePrefix="1" applyFont="1" applyFill="1" applyBorder="1" applyAlignment="1">
      <alignment horizontal="left"/>
    </xf>
    <xf numFmtId="0" fontId="13" fillId="0" borderId="14" xfId="0" applyFont="1" applyFill="1" applyBorder="1"/>
    <xf numFmtId="0" fontId="13" fillId="0" borderId="14" xfId="0" applyFont="1" applyFill="1" applyBorder="1" applyAlignment="1">
      <alignment vertical="top" wrapText="1"/>
    </xf>
    <xf numFmtId="3" fontId="15" fillId="0" borderId="14" xfId="0" applyNumberFormat="1" applyFont="1" applyFill="1" applyBorder="1" applyAlignment="1"/>
    <xf numFmtId="0" fontId="15" fillId="0" borderId="14" xfId="0" applyFont="1" applyFill="1" applyBorder="1" applyAlignment="1"/>
    <xf numFmtId="0" fontId="13" fillId="0" borderId="14" xfId="0" applyFont="1" applyFill="1" applyBorder="1" applyAlignment="1"/>
    <xf numFmtId="0" fontId="13" fillId="0" borderId="14" xfId="0" applyFont="1" applyFill="1" applyBorder="1" applyAlignment="1">
      <alignment horizontal="center"/>
    </xf>
    <xf numFmtId="0" fontId="13" fillId="0" borderId="9" xfId="0" applyFont="1" applyFill="1" applyBorder="1"/>
    <xf numFmtId="3" fontId="17" fillId="0" borderId="14" xfId="0" applyNumberFormat="1" applyFont="1" applyFill="1" applyBorder="1" applyAlignment="1">
      <alignment horizontal="right"/>
    </xf>
    <xf numFmtId="0" fontId="13" fillId="0" borderId="10" xfId="0" applyFont="1" applyFill="1" applyBorder="1" applyAlignment="1">
      <alignment horizontal="center"/>
    </xf>
    <xf numFmtId="0" fontId="13" fillId="0" borderId="7" xfId="0" applyFont="1" applyFill="1" applyBorder="1" applyAlignment="1">
      <alignment horizontal="left"/>
    </xf>
    <xf numFmtId="0" fontId="13" fillId="0" borderId="7" xfId="0" applyFont="1" applyFill="1" applyBorder="1"/>
    <xf numFmtId="0" fontId="13" fillId="0" borderId="7" xfId="0" applyFont="1" applyFill="1" applyBorder="1" applyAlignment="1">
      <alignment vertical="top" wrapText="1"/>
    </xf>
    <xf numFmtId="0" fontId="12" fillId="0" borderId="7" xfId="0" applyFont="1" applyFill="1" applyBorder="1"/>
    <xf numFmtId="0" fontId="13" fillId="0" borderId="7" xfId="0" applyFont="1" applyFill="1" applyBorder="1" applyAlignment="1">
      <alignment vertical="top"/>
    </xf>
    <xf numFmtId="3" fontId="15" fillId="0" borderId="7" xfId="0" applyNumberFormat="1" applyFont="1" applyFill="1" applyBorder="1" applyAlignment="1"/>
    <xf numFmtId="0" fontId="15" fillId="0" borderId="7" xfId="0" applyFont="1" applyFill="1" applyBorder="1" applyAlignment="1"/>
    <xf numFmtId="0" fontId="13" fillId="0" borderId="7" xfId="0" applyFont="1" applyFill="1" applyBorder="1" applyAlignment="1"/>
    <xf numFmtId="0" fontId="13" fillId="0" borderId="7" xfId="0" applyFont="1" applyFill="1" applyBorder="1" applyAlignment="1">
      <alignment horizontal="center"/>
    </xf>
    <xf numFmtId="0" fontId="13" fillId="0" borderId="8" xfId="0" applyFont="1" applyFill="1" applyBorder="1"/>
    <xf numFmtId="0" fontId="15" fillId="0" borderId="13" xfId="0" quotePrefix="1" applyFont="1" applyFill="1" applyBorder="1" applyAlignment="1">
      <alignment horizontal="left" vertical="center" shrinkToFit="1"/>
    </xf>
    <xf numFmtId="0" fontId="13" fillId="0" borderId="4" xfId="0" applyFont="1" applyFill="1" applyBorder="1" applyAlignment="1">
      <alignment vertical="top" wrapText="1"/>
    </xf>
    <xf numFmtId="0" fontId="13" fillId="0" borderId="0" xfId="0" applyFont="1" applyFill="1" applyBorder="1" applyAlignment="1">
      <alignment vertical="top" wrapText="1"/>
    </xf>
    <xf numFmtId="0" fontId="13" fillId="0" borderId="5" xfId="0" applyFont="1" applyFill="1" applyBorder="1" applyAlignment="1">
      <alignment vertical="top" wrapText="1"/>
    </xf>
    <xf numFmtId="0" fontId="13" fillId="0" borderId="14" xfId="0" quotePrefix="1" applyFont="1" applyFill="1" applyBorder="1" applyAlignment="1">
      <alignment horizontal="left"/>
    </xf>
    <xf numFmtId="0" fontId="13" fillId="0" borderId="14" xfId="0" applyFont="1" applyFill="1" applyBorder="1" applyAlignment="1">
      <alignment horizontal="left"/>
    </xf>
    <xf numFmtId="0" fontId="12" fillId="0" borderId="14" xfId="0" applyFont="1" applyFill="1" applyBorder="1"/>
    <xf numFmtId="0" fontId="13" fillId="0" borderId="14" xfId="0" applyFont="1" applyFill="1" applyBorder="1" applyAlignment="1">
      <alignment vertical="top"/>
    </xf>
    <xf numFmtId="0" fontId="13" fillId="0" borderId="6" xfId="0" applyFont="1" applyFill="1" applyBorder="1" applyAlignment="1">
      <alignment vertical="top" wrapText="1"/>
    </xf>
    <xf numFmtId="0" fontId="13" fillId="0" borderId="8" xfId="0" applyFont="1" applyFill="1" applyBorder="1" applyAlignment="1">
      <alignment vertical="top" wrapText="1"/>
    </xf>
    <xf numFmtId="0" fontId="13" fillId="0" borderId="1" xfId="0" applyFont="1" applyFill="1" applyBorder="1"/>
    <xf numFmtId="0" fontId="13" fillId="0" borderId="14" xfId="0" applyFont="1" applyFill="1" applyBorder="1" applyAlignment="1">
      <alignment vertical="top" shrinkToFit="1"/>
    </xf>
    <xf numFmtId="0" fontId="13" fillId="0" borderId="14" xfId="0" applyFont="1" applyFill="1" applyBorder="1" applyAlignment="1">
      <alignment horizontal="right"/>
    </xf>
    <xf numFmtId="0" fontId="13" fillId="0" borderId="4" xfId="0" applyFont="1" applyFill="1" applyBorder="1"/>
    <xf numFmtId="0" fontId="17" fillId="0" borderId="11" xfId="0" quotePrefix="1" applyFont="1" applyFill="1" applyBorder="1" applyAlignment="1">
      <alignment horizontal="center" vertical="center"/>
    </xf>
    <xf numFmtId="0" fontId="13" fillId="0" borderId="5" xfId="0" applyFont="1" applyFill="1" applyBorder="1" applyAlignment="1">
      <alignment vertical="top" wrapText="1" shrinkToFit="1"/>
    </xf>
    <xf numFmtId="0" fontId="13" fillId="0" borderId="0" xfId="0" applyFont="1" applyFill="1" applyBorder="1"/>
    <xf numFmtId="0" fontId="15" fillId="0" borderId="11" xfId="0" applyFont="1" applyFill="1" applyBorder="1" applyAlignment="1">
      <alignment vertical="center" shrinkToFit="1"/>
    </xf>
    <xf numFmtId="0" fontId="15" fillId="0" borderId="11" xfId="0" quotePrefix="1" applyFont="1" applyFill="1" applyBorder="1" applyAlignment="1">
      <alignment horizontal="left" vertical="center" shrinkToFit="1"/>
    </xf>
    <xf numFmtId="0" fontId="15" fillId="0" borderId="14" xfId="0" applyFont="1" applyFill="1" applyBorder="1" applyAlignment="1">
      <alignment horizontal="right"/>
    </xf>
    <xf numFmtId="0" fontId="13" fillId="0" borderId="0" xfId="0" applyFont="1" applyFill="1" applyBorder="1" applyAlignment="1"/>
    <xf numFmtId="0" fontId="13" fillId="0" borderId="1" xfId="0" applyFont="1" applyFill="1" applyBorder="1" applyAlignment="1">
      <alignment vertical="center" wrapText="1"/>
    </xf>
    <xf numFmtId="0" fontId="13" fillId="0" borderId="4" xfId="0" applyFont="1" applyFill="1" applyBorder="1" applyAlignment="1">
      <alignment vertical="center" wrapText="1"/>
    </xf>
    <xf numFmtId="0" fontId="13" fillId="0" borderId="15" xfId="0" applyFont="1" applyFill="1" applyBorder="1" applyAlignment="1">
      <alignment horizontal="center"/>
    </xf>
    <xf numFmtId="0" fontId="13" fillId="0" borderId="6" xfId="0" applyFont="1" applyFill="1" applyBorder="1" applyAlignment="1">
      <alignment vertical="center" wrapText="1"/>
    </xf>
    <xf numFmtId="0" fontId="12" fillId="0" borderId="12" xfId="0" applyFont="1" applyFill="1" applyBorder="1"/>
    <xf numFmtId="0" fontId="17" fillId="0" borderId="11" xfId="3" applyFont="1" applyFill="1" applyBorder="1" applyAlignment="1">
      <alignment horizontal="center" vertical="center"/>
    </xf>
    <xf numFmtId="0" fontId="15" fillId="0" borderId="11" xfId="3" applyFont="1" applyFill="1" applyBorder="1" applyAlignment="1">
      <alignment vertical="center" shrinkToFit="1"/>
    </xf>
    <xf numFmtId="0" fontId="13" fillId="0" borderId="13" xfId="3" applyFont="1" applyFill="1" applyBorder="1" applyAlignment="1"/>
    <xf numFmtId="0" fontId="13" fillId="0" borderId="14" xfId="3" applyFont="1" applyFill="1" applyBorder="1" applyAlignment="1">
      <alignment shrinkToFit="1"/>
    </xf>
    <xf numFmtId="0" fontId="12" fillId="0" borderId="14" xfId="4" applyFont="1" applyFill="1" applyBorder="1"/>
    <xf numFmtId="0" fontId="13" fillId="0" borderId="14" xfId="3" applyFont="1" applyFill="1" applyBorder="1" applyAlignment="1"/>
    <xf numFmtId="0" fontId="12" fillId="0" borderId="14" xfId="3" applyFont="1" applyFill="1" applyBorder="1" applyAlignment="1"/>
    <xf numFmtId="3" fontId="17" fillId="0" borderId="9" xfId="2" applyNumberFormat="1" applyFont="1" applyFill="1" applyBorder="1" applyAlignment="1">
      <alignment horizontal="right"/>
    </xf>
    <xf numFmtId="0" fontId="18" fillId="0" borderId="12" xfId="3" applyFont="1" applyFill="1" applyBorder="1" applyAlignment="1">
      <alignment horizontal="center"/>
    </xf>
    <xf numFmtId="0" fontId="12" fillId="0" borderId="0" xfId="4" applyFont="1" applyFill="1"/>
    <xf numFmtId="0" fontId="15" fillId="0" borderId="11" xfId="3" quotePrefix="1" applyFont="1" applyFill="1" applyBorder="1" applyAlignment="1">
      <alignment horizontal="left" vertical="center" shrinkToFit="1"/>
    </xf>
    <xf numFmtId="0" fontId="13" fillId="0" borderId="13" xfId="0" applyFont="1" applyFill="1" applyBorder="1"/>
    <xf numFmtId="0" fontId="13" fillId="0" borderId="14" xfId="0" applyFont="1" applyFill="1" applyBorder="1" applyAlignment="1">
      <alignment horizontal="left" vertical="top"/>
    </xf>
    <xf numFmtId="0" fontId="13" fillId="0" borderId="9" xfId="0" applyFont="1" applyFill="1" applyBorder="1" applyAlignment="1"/>
    <xf numFmtId="0" fontId="12" fillId="0" borderId="14" xfId="0" applyFont="1" applyFill="1" applyBorder="1" applyAlignment="1">
      <alignment horizontal="left" vertical="top" wrapText="1"/>
    </xf>
    <xf numFmtId="3" fontId="15" fillId="0" borderId="14" xfId="0" applyNumberFormat="1" applyFont="1" applyFill="1" applyBorder="1" applyAlignment="1">
      <alignment horizontal="right"/>
    </xf>
    <xf numFmtId="0" fontId="13" fillId="0" borderId="6" xfId="0" quotePrefix="1" applyFont="1" applyFill="1" applyBorder="1" applyAlignment="1">
      <alignment horizontal="left"/>
    </xf>
    <xf numFmtId="0" fontId="12" fillId="0" borderId="0" xfId="0" applyFont="1" applyFill="1" applyBorder="1" applyAlignment="1">
      <alignment horizontal="left" vertical="top" wrapText="1"/>
    </xf>
    <xf numFmtId="0" fontId="13" fillId="0" borderId="0" xfId="0" applyFont="1" applyFill="1" applyBorder="1" applyAlignment="1">
      <alignment horizontal="left"/>
    </xf>
    <xf numFmtId="3" fontId="15" fillId="0" borderId="0" xfId="0" applyNumberFormat="1" applyFont="1" applyFill="1" applyBorder="1" applyAlignment="1">
      <alignment horizontal="right"/>
    </xf>
    <xf numFmtId="0" fontId="15" fillId="0" borderId="0" xfId="0" applyFont="1" applyFill="1" applyBorder="1" applyAlignment="1">
      <alignment horizontal="right"/>
    </xf>
    <xf numFmtId="0" fontId="13" fillId="0" borderId="0" xfId="0" applyFont="1" applyFill="1" applyBorder="1" applyAlignment="1">
      <alignment horizontal="center"/>
    </xf>
    <xf numFmtId="0" fontId="13" fillId="0" borderId="5" xfId="0" applyFont="1" applyFill="1" applyBorder="1"/>
    <xf numFmtId="0" fontId="12" fillId="0" borderId="15" xfId="0" applyFont="1" applyFill="1" applyBorder="1"/>
    <xf numFmtId="0" fontId="13" fillId="0" borderId="1" xfId="0" quotePrefix="1" applyFont="1" applyFill="1" applyBorder="1" applyAlignment="1">
      <alignment horizontal="left"/>
    </xf>
    <xf numFmtId="0" fontId="13" fillId="0" borderId="2" xfId="0" applyFont="1" applyFill="1" applyBorder="1" applyAlignment="1"/>
    <xf numFmtId="0" fontId="13" fillId="0" borderId="2" xfId="0" applyFont="1" applyFill="1" applyBorder="1"/>
    <xf numFmtId="0" fontId="13" fillId="0" borderId="3" xfId="0" applyFont="1" applyFill="1" applyBorder="1" applyAlignment="1"/>
    <xf numFmtId="0" fontId="13" fillId="0" borderId="6" xfId="0" applyFont="1" applyFill="1" applyBorder="1"/>
    <xf numFmtId="0" fontId="13" fillId="0" borderId="7" xfId="0" applyFont="1" applyFill="1" applyBorder="1" applyAlignment="1">
      <alignment horizontal="left" vertical="top"/>
    </xf>
    <xf numFmtId="0" fontId="13" fillId="0" borderId="8" xfId="0" applyFont="1" applyFill="1" applyBorder="1" applyAlignment="1"/>
    <xf numFmtId="0" fontId="13" fillId="0" borderId="4" xfId="0" applyFont="1" applyFill="1" applyBorder="1" applyAlignment="1">
      <alignment vertical="top" shrinkToFit="1"/>
    </xf>
    <xf numFmtId="0" fontId="13" fillId="0" borderId="0" xfId="0" applyFont="1" applyFill="1" applyBorder="1" applyAlignment="1">
      <alignment vertical="top" shrinkToFit="1"/>
    </xf>
    <xf numFmtId="0" fontId="13" fillId="0" borderId="5" xfId="0" applyFont="1" applyFill="1" applyBorder="1" applyAlignment="1">
      <alignment vertical="top" shrinkToFit="1"/>
    </xf>
    <xf numFmtId="0" fontId="12" fillId="0" borderId="4" xfId="0" applyFont="1" applyFill="1" applyBorder="1" applyAlignment="1">
      <alignment vertical="top"/>
    </xf>
    <xf numFmtId="0" fontId="12" fillId="0" borderId="0" xfId="0" applyFont="1" applyFill="1" applyBorder="1" applyAlignment="1">
      <alignment vertical="top"/>
    </xf>
    <xf numFmtId="0" fontId="12" fillId="0" borderId="5" xfId="0" applyFont="1" applyFill="1" applyBorder="1" applyAlignment="1">
      <alignment vertical="top"/>
    </xf>
    <xf numFmtId="0" fontId="13" fillId="0" borderId="4" xfId="0" applyFont="1" applyFill="1" applyBorder="1" applyAlignment="1">
      <alignment horizontal="left" vertical="top"/>
    </xf>
    <xf numFmtId="0" fontId="13" fillId="0" borderId="0" xfId="0" applyFont="1" applyFill="1" applyBorder="1" applyAlignment="1">
      <alignment horizontal="left" vertical="top"/>
    </xf>
    <xf numFmtId="0" fontId="13" fillId="0" borderId="5" xfId="0" applyFont="1" applyFill="1" applyBorder="1" applyAlignment="1">
      <alignment horizontal="left" vertical="top"/>
    </xf>
    <xf numFmtId="0" fontId="13" fillId="0" borderId="6" xfId="0" applyFont="1" applyFill="1" applyBorder="1" applyAlignment="1">
      <alignment horizontal="left" vertical="top"/>
    </xf>
    <xf numFmtId="0" fontId="13" fillId="0" borderId="8" xfId="0" applyFont="1" applyFill="1" applyBorder="1" applyAlignment="1">
      <alignment horizontal="left" vertical="top"/>
    </xf>
    <xf numFmtId="0" fontId="13" fillId="0" borderId="13" xfId="0" applyFont="1" applyFill="1" applyBorder="1" applyAlignment="1">
      <alignment horizontal="left"/>
    </xf>
    <xf numFmtId="0" fontId="12" fillId="0" borderId="14" xfId="0" applyFont="1" applyFill="1" applyBorder="1" applyAlignment="1">
      <alignment vertical="top" wrapText="1"/>
    </xf>
    <xf numFmtId="0" fontId="13" fillId="0" borderId="4" xfId="0" applyFont="1" applyFill="1" applyBorder="1" applyAlignment="1">
      <alignment shrinkToFit="1"/>
    </xf>
    <xf numFmtId="0" fontId="13" fillId="0" borderId="0" xfId="0" applyFont="1" applyFill="1" applyBorder="1" applyAlignment="1">
      <alignment shrinkToFit="1"/>
    </xf>
    <xf numFmtId="0" fontId="13" fillId="0" borderId="5" xfId="0" applyFont="1" applyFill="1" applyBorder="1" applyAlignment="1">
      <alignment shrinkToFit="1"/>
    </xf>
    <xf numFmtId="0" fontId="13" fillId="0" borderId="4" xfId="0" applyFont="1" applyFill="1" applyBorder="1" applyAlignment="1"/>
    <xf numFmtId="0" fontId="13" fillId="0" borderId="14" xfId="0" applyFont="1" applyFill="1" applyBorder="1" applyAlignment="1">
      <alignment horizontal="left" shrinkToFit="1"/>
    </xf>
    <xf numFmtId="0" fontId="13" fillId="0" borderId="14" xfId="0" applyFont="1" applyFill="1" applyBorder="1" applyAlignment="1">
      <alignment shrinkToFit="1"/>
    </xf>
    <xf numFmtId="0" fontId="13" fillId="0" borderId="4" xfId="0" applyFont="1" applyFill="1" applyBorder="1" applyAlignment="1">
      <alignment horizontal="left" shrinkToFit="1"/>
    </xf>
    <xf numFmtId="0" fontId="13" fillId="0" borderId="0" xfId="0" applyFont="1" applyFill="1" applyBorder="1" applyAlignment="1">
      <alignment horizontal="left" vertical="top" shrinkToFit="1"/>
    </xf>
    <xf numFmtId="0" fontId="13" fillId="0" borderId="5" xfId="0" applyFont="1" applyFill="1" applyBorder="1" applyAlignment="1">
      <alignment horizontal="left" vertical="top" shrinkToFit="1"/>
    </xf>
    <xf numFmtId="0" fontId="13" fillId="0" borderId="7" xfId="0" quotePrefix="1" applyFont="1" applyFill="1" applyBorder="1" applyAlignment="1">
      <alignment horizontal="left"/>
    </xf>
    <xf numFmtId="0" fontId="13" fillId="0" borderId="7" xfId="0" applyFont="1" applyFill="1" applyBorder="1" applyAlignment="1">
      <alignment horizontal="left" shrinkToFit="1"/>
    </xf>
    <xf numFmtId="0" fontId="13" fillId="0" borderId="12" xfId="0" applyFont="1" applyFill="1" applyBorder="1" applyAlignment="1">
      <alignment horizontal="center"/>
    </xf>
    <xf numFmtId="0" fontId="13" fillId="0" borderId="1" xfId="0" applyFont="1" applyFill="1" applyBorder="1" applyAlignment="1"/>
    <xf numFmtId="0" fontId="12" fillId="0" borderId="7" xfId="0" applyFont="1" applyFill="1" applyBorder="1" applyAlignment="1">
      <alignment vertical="top" wrapText="1"/>
    </xf>
    <xf numFmtId="0" fontId="15" fillId="0" borderId="7" xfId="0" applyFont="1" applyFill="1" applyBorder="1" applyAlignment="1">
      <alignment horizontal="right"/>
    </xf>
    <xf numFmtId="0" fontId="13" fillId="0" borderId="6" xfId="0" applyFont="1" applyFill="1" applyBorder="1" applyAlignment="1"/>
    <xf numFmtId="0" fontId="15" fillId="4" borderId="11" xfId="0" applyFont="1" applyFill="1" applyBorder="1" applyAlignment="1">
      <alignment vertical="center" shrinkToFit="1"/>
    </xf>
    <xf numFmtId="0" fontId="13" fillId="4" borderId="13" xfId="0" applyFont="1" applyFill="1" applyBorder="1"/>
    <xf numFmtId="0" fontId="13" fillId="4" borderId="14" xfId="0" applyFont="1" applyFill="1" applyBorder="1" applyAlignment="1">
      <alignment vertical="top" wrapText="1"/>
    </xf>
    <xf numFmtId="0" fontId="13" fillId="4" borderId="14" xfId="0" applyFont="1" applyFill="1" applyBorder="1"/>
    <xf numFmtId="0" fontId="13" fillId="4" borderId="14" xfId="0" applyFont="1" applyFill="1" applyBorder="1" applyAlignment="1">
      <alignment horizontal="right"/>
    </xf>
    <xf numFmtId="0" fontId="13" fillId="0" borderId="14" xfId="0" applyFont="1" applyBorder="1"/>
    <xf numFmtId="0" fontId="13" fillId="4" borderId="14" xfId="0" applyFont="1" applyFill="1" applyBorder="1" applyAlignment="1"/>
    <xf numFmtId="0" fontId="12" fillId="4" borderId="14" xfId="0" applyFont="1" applyFill="1" applyBorder="1"/>
    <xf numFmtId="0" fontId="18" fillId="0" borderId="9" xfId="0" applyFont="1" applyFill="1" applyBorder="1"/>
    <xf numFmtId="3" fontId="17" fillId="0" borderId="11" xfId="0" applyNumberFormat="1" applyFont="1" applyFill="1" applyBorder="1" applyAlignment="1">
      <alignment horizontal="right"/>
    </xf>
    <xf numFmtId="0" fontId="17" fillId="5" borderId="11" xfId="0" applyFont="1" applyFill="1" applyBorder="1" applyAlignment="1">
      <alignment horizontal="center" vertical="center"/>
    </xf>
    <xf numFmtId="0" fontId="15" fillId="5" borderId="11" xfId="0" applyFont="1" applyFill="1" applyBorder="1" applyAlignment="1">
      <alignment vertical="center" shrinkToFit="1"/>
    </xf>
    <xf numFmtId="0" fontId="13" fillId="5" borderId="13" xfId="0" applyFont="1" applyFill="1" applyBorder="1"/>
    <xf numFmtId="0" fontId="13" fillId="5" borderId="14" xfId="0" applyFont="1" applyFill="1" applyBorder="1" applyAlignment="1">
      <alignment vertical="top" wrapText="1"/>
    </xf>
    <xf numFmtId="0" fontId="13" fillId="5" borderId="14" xfId="0" applyFont="1" applyFill="1" applyBorder="1"/>
    <xf numFmtId="0" fontId="13" fillId="5" borderId="14" xfId="0" applyFont="1" applyFill="1" applyBorder="1" applyAlignment="1">
      <alignment horizontal="right"/>
    </xf>
    <xf numFmtId="0" fontId="13" fillId="5" borderId="14" xfId="0" applyFont="1" applyFill="1" applyBorder="1" applyAlignment="1">
      <alignment horizontal="center"/>
    </xf>
    <xf numFmtId="0" fontId="12" fillId="5" borderId="14" xfId="0" applyFont="1" applyFill="1" applyBorder="1"/>
    <xf numFmtId="0" fontId="13" fillId="5" borderId="14" xfId="0" applyFont="1" applyFill="1" applyBorder="1" applyAlignment="1"/>
    <xf numFmtId="0" fontId="18" fillId="5" borderId="9" xfId="0" applyFont="1" applyFill="1" applyBorder="1"/>
    <xf numFmtId="3" fontId="17" fillId="5" borderId="11" xfId="0" applyNumberFormat="1" applyFont="1" applyFill="1" applyBorder="1" applyAlignment="1">
      <alignment horizontal="right"/>
    </xf>
    <xf numFmtId="0" fontId="13" fillId="5" borderId="15" xfId="0" applyFont="1" applyFill="1" applyBorder="1" applyAlignment="1">
      <alignment horizontal="center"/>
    </xf>
    <xf numFmtId="0" fontId="12" fillId="4" borderId="14" xfId="0" applyFont="1" applyFill="1" applyBorder="1" applyAlignment="1">
      <alignment vertical="top" shrinkToFit="1"/>
    </xf>
    <xf numFmtId="0" fontId="12" fillId="5" borderId="14" xfId="0" applyFont="1" applyFill="1" applyBorder="1" applyAlignment="1">
      <alignment vertical="top" shrinkToFit="1"/>
    </xf>
    <xf numFmtId="0" fontId="12" fillId="4" borderId="14" xfId="0" applyFont="1" applyFill="1" applyBorder="1" applyAlignment="1">
      <alignment horizontal="left" vertical="top" wrapText="1" shrinkToFit="1"/>
    </xf>
    <xf numFmtId="0" fontId="13" fillId="0" borderId="14" xfId="0" applyFont="1" applyBorder="1" applyAlignment="1">
      <alignment horizontal="right"/>
    </xf>
    <xf numFmtId="0" fontId="12" fillId="0" borderId="11" xfId="4" applyFont="1" applyFill="1" applyBorder="1"/>
    <xf numFmtId="0" fontId="17" fillId="5" borderId="11" xfId="3" applyFont="1" applyFill="1" applyBorder="1" applyAlignment="1">
      <alignment horizontal="center" vertical="center"/>
    </xf>
    <xf numFmtId="0" fontId="12" fillId="5" borderId="14" xfId="0" applyFont="1" applyFill="1" applyBorder="1" applyAlignment="1">
      <alignment horizontal="left" vertical="top" wrapText="1" shrinkToFit="1"/>
    </xf>
    <xf numFmtId="0" fontId="13" fillId="5" borderId="9" xfId="0" applyFont="1" applyFill="1" applyBorder="1" applyAlignment="1"/>
    <xf numFmtId="0" fontId="12" fillId="5" borderId="11" xfId="4" applyFont="1" applyFill="1" applyBorder="1"/>
    <xf numFmtId="0" fontId="12" fillId="5" borderId="12" xfId="0" applyFont="1" applyFill="1" applyBorder="1"/>
    <xf numFmtId="0" fontId="13" fillId="0" borderId="3" xfId="0" applyFont="1" applyFill="1" applyBorder="1" applyAlignment="1">
      <alignment vertical="top" wrapText="1"/>
    </xf>
    <xf numFmtId="0" fontId="12" fillId="0" borderId="4" xfId="0" applyFont="1" applyFill="1" applyBorder="1" applyAlignment="1">
      <alignment vertical="top" shrinkToFit="1"/>
    </xf>
    <xf numFmtId="0" fontId="12" fillId="0" borderId="0" xfId="0" applyFont="1" applyFill="1" applyBorder="1" applyAlignment="1">
      <alignment vertical="top" shrinkToFit="1"/>
    </xf>
    <xf numFmtId="0" fontId="12" fillId="0" borderId="5" xfId="0" applyFont="1" applyFill="1" applyBorder="1" applyAlignment="1">
      <alignment vertical="top" shrinkToFit="1"/>
    </xf>
    <xf numFmtId="0" fontId="12" fillId="0" borderId="14" xfId="0" applyFont="1" applyFill="1" applyBorder="1" applyAlignment="1">
      <alignment vertical="top" shrinkToFit="1"/>
    </xf>
    <xf numFmtId="0" fontId="12" fillId="0" borderId="6" xfId="0" applyFont="1" applyFill="1" applyBorder="1" applyAlignment="1">
      <alignment horizontal="left" vertical="top" wrapText="1" shrinkToFit="1"/>
    </xf>
    <xf numFmtId="0" fontId="12" fillId="0" borderId="7" xfId="0" applyFont="1" applyFill="1" applyBorder="1" applyAlignment="1">
      <alignment horizontal="left" vertical="top" wrapText="1" shrinkToFit="1"/>
    </xf>
    <xf numFmtId="0" fontId="12" fillId="0" borderId="8" xfId="0" applyFont="1" applyFill="1" applyBorder="1" applyAlignment="1">
      <alignment horizontal="left" vertical="top" wrapText="1" shrinkToFit="1"/>
    </xf>
    <xf numFmtId="0" fontId="12" fillId="0" borderId="14" xfId="0" applyFont="1" applyFill="1" applyBorder="1" applyAlignment="1">
      <alignment horizontal="left" vertical="top" wrapText="1" shrinkToFit="1"/>
    </xf>
    <xf numFmtId="0" fontId="14" fillId="0" borderId="0" xfId="0" applyFont="1" applyFill="1" applyBorder="1"/>
    <xf numFmtId="0" fontId="15" fillId="0" borderId="11" xfId="0" applyFont="1" applyFill="1" applyBorder="1" applyAlignment="1">
      <alignment horizontal="center" vertical="center"/>
    </xf>
    <xf numFmtId="0" fontId="15" fillId="0" borderId="9" xfId="0" applyFont="1" applyFill="1" applyBorder="1" applyAlignment="1">
      <alignment horizontal="center" vertical="center"/>
    </xf>
    <xf numFmtId="0" fontId="12" fillId="0" borderId="8" xfId="0" applyFont="1" applyFill="1" applyBorder="1"/>
    <xf numFmtId="0" fontId="15" fillId="0" borderId="12" xfId="0" applyFont="1" applyFill="1" applyBorder="1" applyAlignment="1">
      <alignment horizontal="center" vertical="center"/>
    </xf>
    <xf numFmtId="0" fontId="15" fillId="0" borderId="6" xfId="0" applyFont="1" applyFill="1" applyBorder="1" applyAlignment="1">
      <alignment vertical="center" shrinkToFit="1"/>
    </xf>
    <xf numFmtId="0" fontId="13" fillId="0" borderId="2" xfId="0" applyFont="1" applyFill="1" applyBorder="1" applyAlignment="1">
      <alignment horizontal="left"/>
    </xf>
    <xf numFmtId="0" fontId="13" fillId="0" borderId="2" xfId="0" applyFont="1" applyFill="1" applyBorder="1" applyAlignment="1">
      <alignment vertical="top" wrapText="1"/>
    </xf>
    <xf numFmtId="3" fontId="15" fillId="0" borderId="2" xfId="0" applyNumberFormat="1" applyFont="1" applyFill="1" applyBorder="1" applyAlignment="1"/>
    <xf numFmtId="0" fontId="15" fillId="0" borderId="2" xfId="0" applyFont="1" applyFill="1" applyBorder="1" applyAlignment="1"/>
    <xf numFmtId="0" fontId="13" fillId="0" borderId="3" xfId="0" applyFont="1" applyFill="1" applyBorder="1"/>
    <xf numFmtId="0" fontId="12" fillId="0" borderId="13" xfId="0" applyFont="1" applyFill="1" applyBorder="1"/>
    <xf numFmtId="3" fontId="17" fillId="0" borderId="9" xfId="0" applyNumberFormat="1" applyFont="1" applyFill="1" applyBorder="1"/>
    <xf numFmtId="0" fontId="13" fillId="0" borderId="13" xfId="0" applyFont="1" applyFill="1" applyBorder="1" applyAlignment="1"/>
    <xf numFmtId="3" fontId="15" fillId="0" borderId="4" xfId="0" applyNumberFormat="1" applyFont="1" applyFill="1" applyBorder="1" applyAlignment="1">
      <alignment horizontal="right"/>
    </xf>
    <xf numFmtId="0" fontId="13" fillId="0" borderId="5" xfId="0" applyFont="1" applyFill="1" applyBorder="1" applyAlignment="1"/>
    <xf numFmtId="0" fontId="15" fillId="0" borderId="6" xfId="0" quotePrefix="1" applyFont="1" applyFill="1" applyBorder="1" applyAlignment="1">
      <alignment horizontal="left" vertical="center" shrinkToFit="1"/>
    </xf>
    <xf numFmtId="9" fontId="15" fillId="0" borderId="0" xfId="0" applyNumberFormat="1" applyFont="1" applyFill="1" applyBorder="1" applyAlignment="1"/>
    <xf numFmtId="0" fontId="12" fillId="0" borderId="6" xfId="0" applyFont="1" applyFill="1" applyBorder="1"/>
    <xf numFmtId="0" fontId="13" fillId="0" borderId="2" xfId="0" applyFont="1" applyFill="1" applyBorder="1" applyAlignment="1">
      <alignment horizontal="center"/>
    </xf>
    <xf numFmtId="3" fontId="17" fillId="0" borderId="11" xfId="0" applyNumberFormat="1" applyFont="1" applyFill="1" applyBorder="1"/>
    <xf numFmtId="9" fontId="13" fillId="0" borderId="0" xfId="0" applyNumberFormat="1" applyFont="1" applyFill="1" applyBorder="1" applyAlignment="1">
      <alignment vertical="top" wrapText="1"/>
    </xf>
    <xf numFmtId="0" fontId="13" fillId="0" borderId="11" xfId="0" applyFont="1" applyFill="1" applyBorder="1" applyAlignment="1">
      <alignment horizontal="center"/>
    </xf>
    <xf numFmtId="0" fontId="12" fillId="0" borderId="0" xfId="0" quotePrefix="1" applyFont="1" applyFill="1" applyAlignment="1">
      <alignment horizontal="left" vertical="center"/>
    </xf>
    <xf numFmtId="0" fontId="12" fillId="0" borderId="0" xfId="0" applyFont="1" applyFill="1" applyBorder="1" applyAlignment="1">
      <alignment vertical="center"/>
    </xf>
    <xf numFmtId="0" fontId="19" fillId="0" borderId="11" xfId="0" applyFont="1" applyFill="1" applyBorder="1" applyAlignment="1">
      <alignment horizontal="center" vertical="center"/>
    </xf>
    <xf numFmtId="0" fontId="19" fillId="0" borderId="11" xfId="0" quotePrefix="1" applyFont="1" applyFill="1" applyBorder="1" applyAlignment="1">
      <alignment horizontal="center" vertical="center"/>
    </xf>
    <xf numFmtId="0" fontId="19" fillId="0" borderId="11" xfId="4" applyFont="1" applyFill="1" applyBorder="1" applyAlignment="1">
      <alignment horizontal="center" vertical="center"/>
    </xf>
    <xf numFmtId="0" fontId="6" fillId="0" borderId="11" xfId="0" applyFont="1" applyFill="1" applyBorder="1" applyAlignment="1">
      <alignment horizontal="center" vertical="center"/>
    </xf>
    <xf numFmtId="0" fontId="11" fillId="0" borderId="11" xfId="0" applyFont="1" applyFill="1" applyBorder="1" applyAlignment="1">
      <alignment horizontal="center" vertical="center"/>
    </xf>
    <xf numFmtId="0" fontId="16" fillId="0" borderId="0" xfId="0" applyFont="1" applyFill="1" applyAlignment="1">
      <alignment horizontal="center" vertical="center"/>
    </xf>
    <xf numFmtId="0" fontId="14" fillId="0" borderId="0" xfId="0" applyFont="1" applyFill="1" applyAlignment="1">
      <alignment vertical="center"/>
    </xf>
    <xf numFmtId="0" fontId="12" fillId="0" borderId="0" xfId="0" applyFont="1" applyFill="1" applyAlignment="1">
      <alignment horizontal="right"/>
    </xf>
    <xf numFmtId="0" fontId="15" fillId="0" borderId="3" xfId="0" applyFont="1" applyFill="1" applyBorder="1" applyAlignment="1">
      <alignment horizontal="center"/>
    </xf>
    <xf numFmtId="0" fontId="15" fillId="0" borderId="2" xfId="0" applyFont="1" applyFill="1" applyBorder="1"/>
    <xf numFmtId="0" fontId="12" fillId="0" borderId="2" xfId="0" applyFont="1" applyFill="1" applyBorder="1" applyAlignment="1">
      <alignment horizontal="right"/>
    </xf>
    <xf numFmtId="0" fontId="13" fillId="3" borderId="2" xfId="0" applyFont="1" applyFill="1" applyBorder="1"/>
    <xf numFmtId="0" fontId="12" fillId="3" borderId="2" xfId="0" applyFont="1" applyFill="1" applyBorder="1" applyAlignment="1">
      <alignment horizontal="right"/>
    </xf>
    <xf numFmtId="177" fontId="17" fillId="2" borderId="9" xfId="0" applyNumberFormat="1" applyFont="1" applyFill="1" applyBorder="1" applyAlignment="1">
      <alignment horizontal="right"/>
    </xf>
    <xf numFmtId="0" fontId="17" fillId="0" borderId="12" xfId="0" applyFont="1" applyFill="1" applyBorder="1" applyAlignment="1">
      <alignment horizontal="center" vertical="center"/>
    </xf>
    <xf numFmtId="0" fontId="20" fillId="2" borderId="4" xfId="0" applyFont="1" applyFill="1" applyBorder="1"/>
    <xf numFmtId="0" fontId="13" fillId="2" borderId="0" xfId="0" applyFont="1" applyFill="1" applyBorder="1"/>
    <xf numFmtId="0" fontId="21" fillId="2" borderId="0" xfId="0" applyNumberFormat="1" applyFont="1" applyFill="1" applyBorder="1" applyAlignment="1">
      <alignment horizontal="right"/>
    </xf>
    <xf numFmtId="0" fontId="13" fillId="2" borderId="6" xfId="0" applyFont="1" applyFill="1" applyBorder="1"/>
    <xf numFmtId="0" fontId="13" fillId="2" borderId="7" xfId="0" applyFont="1" applyFill="1" applyBorder="1"/>
    <xf numFmtId="0" fontId="12" fillId="0" borderId="0" xfId="0" applyFont="1" applyFill="1" applyAlignment="1">
      <alignment vertical="center"/>
    </xf>
    <xf numFmtId="0" fontId="22" fillId="0" borderId="0" xfId="0" applyFont="1" applyFill="1" applyAlignment="1">
      <alignment horizontal="center" vertical="center"/>
    </xf>
    <xf numFmtId="0" fontId="14" fillId="0" borderId="0" xfId="0" applyFont="1" applyFill="1" applyAlignment="1">
      <alignment horizontal="right"/>
    </xf>
    <xf numFmtId="0" fontId="8" fillId="0" borderId="0" xfId="0" applyFont="1" applyFill="1" applyAlignment="1">
      <alignment horizontal="center" vertical="center"/>
    </xf>
    <xf numFmtId="0" fontId="8" fillId="0" borderId="0" xfId="0" applyFont="1" applyFill="1" applyAlignment="1">
      <alignment horizontal="right"/>
    </xf>
    <xf numFmtId="0" fontId="14" fillId="0" borderId="0" xfId="0" applyFont="1" applyFill="1" applyAlignment="1">
      <alignment horizontal="center" vertical="center"/>
    </xf>
    <xf numFmtId="0" fontId="13" fillId="0" borderId="2" xfId="0" applyFont="1" applyFill="1" applyBorder="1" applyAlignment="1">
      <alignment vertical="top" wrapText="1"/>
    </xf>
    <xf numFmtId="0" fontId="13" fillId="0" borderId="0" xfId="0" applyFont="1" applyFill="1" applyBorder="1" applyAlignment="1">
      <alignment vertical="top" wrapText="1"/>
    </xf>
    <xf numFmtId="0" fontId="13" fillId="0" borderId="7" xfId="0" applyFont="1" applyFill="1" applyBorder="1" applyAlignment="1">
      <alignment vertical="top" wrapText="1"/>
    </xf>
    <xf numFmtId="0" fontId="7" fillId="0" borderId="14" xfId="0" quotePrefix="1" applyFont="1" applyFill="1" applyBorder="1" applyAlignment="1">
      <alignment horizontal="left"/>
    </xf>
    <xf numFmtId="0" fontId="9" fillId="0" borderId="11" xfId="0" quotePrefix="1" applyFont="1" applyFill="1" applyBorder="1" applyAlignment="1">
      <alignment horizontal="left" vertical="center" shrinkToFit="1"/>
    </xf>
    <xf numFmtId="3" fontId="15" fillId="0" borderId="0" xfId="0" applyNumberFormat="1" applyFont="1" applyFill="1" applyBorder="1" applyAlignment="1"/>
    <xf numFmtId="0" fontId="15" fillId="0" borderId="0" xfId="0" applyFont="1" applyFill="1" applyBorder="1" applyAlignment="1"/>
    <xf numFmtId="0" fontId="15" fillId="0" borderId="3" xfId="0" applyFont="1" applyFill="1" applyBorder="1" applyAlignment="1"/>
    <xf numFmtId="0" fontId="13" fillId="0" borderId="6" xfId="0" applyFont="1" applyFill="1" applyBorder="1" applyAlignment="1">
      <alignment horizontal="left"/>
    </xf>
    <xf numFmtId="0" fontId="13" fillId="0" borderId="8" xfId="0" applyFont="1" applyFill="1" applyBorder="1" applyAlignment="1">
      <alignment vertical="top"/>
    </xf>
    <xf numFmtId="0" fontId="13" fillId="0" borderId="4" xfId="0" applyFont="1" applyFill="1" applyBorder="1" applyAlignment="1">
      <alignment horizontal="left"/>
    </xf>
    <xf numFmtId="0" fontId="13" fillId="0" borderId="5" xfId="0" applyFont="1" applyFill="1" applyBorder="1" applyAlignment="1">
      <alignment vertical="top"/>
    </xf>
    <xf numFmtId="0" fontId="13" fillId="0" borderId="4" xfId="0" quotePrefix="1" applyFont="1" applyFill="1" applyBorder="1" applyAlignment="1">
      <alignment horizontal="left"/>
    </xf>
    <xf numFmtId="0" fontId="15" fillId="0" borderId="5" xfId="0" applyFont="1" applyFill="1" applyBorder="1" applyAlignment="1"/>
    <xf numFmtId="0" fontId="13" fillId="0" borderId="8" xfId="0" applyFont="1" applyFill="1" applyBorder="1" applyAlignment="1">
      <alignment vertical="top" wrapText="1" shrinkToFit="1"/>
    </xf>
    <xf numFmtId="0" fontId="18" fillId="0" borderId="15" xfId="3" applyFont="1" applyFill="1" applyBorder="1" applyAlignment="1">
      <alignment horizontal="center"/>
    </xf>
    <xf numFmtId="0" fontId="15" fillId="2" borderId="6" xfId="0" quotePrefix="1" applyFont="1" applyFill="1" applyBorder="1" applyAlignment="1">
      <alignment horizontal="left" vertical="center"/>
    </xf>
    <xf numFmtId="0" fontId="15" fillId="2" borderId="13" xfId="0" quotePrefix="1" applyFont="1" applyFill="1" applyBorder="1" applyAlignment="1">
      <alignment horizontal="left" vertical="center"/>
    </xf>
    <xf numFmtId="177" fontId="17" fillId="2" borderId="9" xfId="0" applyNumberFormat="1" applyFont="1" applyFill="1" applyBorder="1"/>
    <xf numFmtId="0" fontId="12" fillId="0" borderId="0" xfId="0" applyFont="1" applyFill="1" applyBorder="1" applyAlignment="1">
      <alignment horizontal="right"/>
    </xf>
    <xf numFmtId="0" fontId="13" fillId="2" borderId="1" xfId="0" applyFont="1" applyFill="1" applyBorder="1"/>
    <xf numFmtId="0" fontId="12" fillId="3" borderId="2" xfId="0" applyFont="1" applyFill="1" applyBorder="1"/>
    <xf numFmtId="0" fontId="15" fillId="3" borderId="2" xfId="0" applyFont="1" applyFill="1" applyBorder="1" applyAlignment="1">
      <alignment horizontal="center"/>
    </xf>
    <xf numFmtId="0" fontId="13" fillId="3" borderId="2" xfId="0" applyFont="1" applyFill="1" applyBorder="1" applyAlignment="1"/>
    <xf numFmtId="0" fontId="13" fillId="3" borderId="3" xfId="0" applyFont="1" applyFill="1" applyBorder="1"/>
    <xf numFmtId="0" fontId="13" fillId="3" borderId="7" xfId="0" applyFont="1" applyFill="1" applyBorder="1"/>
    <xf numFmtId="0" fontId="13" fillId="3" borderId="7" xfId="0" applyFont="1" applyFill="1" applyBorder="1" applyAlignment="1"/>
    <xf numFmtId="0" fontId="13" fillId="3" borderId="8" xfId="0" applyFont="1" applyFill="1" applyBorder="1"/>
    <xf numFmtId="0" fontId="12" fillId="3" borderId="14" xfId="0" applyFont="1" applyFill="1" applyBorder="1"/>
    <xf numFmtId="0" fontId="13" fillId="3" borderId="14" xfId="0" applyFont="1" applyFill="1" applyBorder="1"/>
    <xf numFmtId="0" fontId="15" fillId="3" borderId="14" xfId="0" applyNumberFormat="1" applyFont="1" applyFill="1" applyBorder="1" applyAlignment="1">
      <alignment horizontal="right"/>
    </xf>
    <xf numFmtId="0" fontId="13" fillId="3" borderId="14" xfId="0" applyFont="1" applyFill="1" applyBorder="1" applyAlignment="1"/>
    <xf numFmtId="0" fontId="13" fillId="3" borderId="9" xfId="0" applyFont="1" applyFill="1" applyBorder="1" applyAlignment="1"/>
    <xf numFmtId="0" fontId="12" fillId="3" borderId="7" xfId="0" applyFont="1" applyFill="1" applyBorder="1"/>
    <xf numFmtId="0" fontId="12" fillId="3" borderId="7" xfId="0" applyFont="1" applyFill="1" applyBorder="1" applyAlignment="1">
      <alignment horizontal="right"/>
    </xf>
    <xf numFmtId="0" fontId="13" fillId="3" borderId="8" xfId="0" applyFont="1" applyFill="1" applyBorder="1" applyAlignment="1">
      <alignment shrinkToFit="1"/>
    </xf>
    <xf numFmtId="0" fontId="13" fillId="2" borderId="13" xfId="0" applyFont="1" applyFill="1" applyBorder="1"/>
    <xf numFmtId="0" fontId="13" fillId="2" borderId="14" xfId="0" applyFont="1" applyFill="1" applyBorder="1"/>
    <xf numFmtId="0" fontId="12" fillId="2" borderId="14" xfId="0" applyFont="1" applyFill="1" applyBorder="1"/>
    <xf numFmtId="0" fontId="13" fillId="2" borderId="14" xfId="0" applyFont="1" applyFill="1" applyBorder="1" applyAlignment="1"/>
    <xf numFmtId="0" fontId="12" fillId="2" borderId="14" xfId="0" applyFont="1" applyFill="1" applyBorder="1" applyAlignment="1">
      <alignment horizontal="right"/>
    </xf>
    <xf numFmtId="0" fontId="12" fillId="2" borderId="14" xfId="0" applyFont="1" applyFill="1" applyBorder="1" applyAlignment="1"/>
    <xf numFmtId="0" fontId="13" fillId="2" borderId="14" xfId="0" applyFont="1" applyFill="1" applyBorder="1" applyAlignment="1">
      <alignment horizontal="right"/>
    </xf>
    <xf numFmtId="9" fontId="15" fillId="2" borderId="14" xfId="0" applyNumberFormat="1" applyFont="1" applyFill="1" applyBorder="1" applyAlignment="1">
      <alignment horizontal="center"/>
    </xf>
    <xf numFmtId="0" fontId="15" fillId="2" borderId="14" xfId="0" applyFont="1" applyFill="1" applyBorder="1" applyAlignment="1">
      <alignment horizontal="center"/>
    </xf>
    <xf numFmtId="0" fontId="15" fillId="2" borderId="14" xfId="0" applyNumberFormat="1" applyFont="1" applyFill="1" applyBorder="1" applyAlignment="1">
      <alignment horizontal="right"/>
    </xf>
    <xf numFmtId="0" fontId="15" fillId="2" borderId="14" xfId="0" applyFont="1" applyFill="1" applyBorder="1" applyAlignment="1">
      <alignment horizontal="right"/>
    </xf>
    <xf numFmtId="0" fontId="20" fillId="2" borderId="1" xfId="0" applyFont="1" applyFill="1" applyBorder="1"/>
    <xf numFmtId="0" fontId="13" fillId="2" borderId="2" xfId="0" applyFont="1" applyFill="1" applyBorder="1"/>
    <xf numFmtId="0" fontId="21" fillId="2" borderId="2" xfId="0" applyNumberFormat="1" applyFont="1" applyFill="1" applyBorder="1" applyAlignment="1">
      <alignment horizontal="right"/>
    </xf>
    <xf numFmtId="0" fontId="20" fillId="2" borderId="6" xfId="0" applyFont="1" applyFill="1" applyBorder="1"/>
    <xf numFmtId="0" fontId="21" fillId="2" borderId="7" xfId="0" applyNumberFormat="1" applyFont="1" applyFill="1" applyBorder="1" applyAlignment="1">
      <alignment horizontal="right"/>
    </xf>
    <xf numFmtId="0" fontId="12" fillId="3" borderId="14" xfId="0" applyFont="1" applyFill="1" applyBorder="1" applyAlignment="1"/>
    <xf numFmtId="0" fontId="15" fillId="3" borderId="14" xfId="0" applyNumberFormat="1" applyFont="1" applyFill="1" applyBorder="1" applyAlignment="1"/>
    <xf numFmtId="0" fontId="12" fillId="0" borderId="11" xfId="0" applyFont="1" applyFill="1" applyBorder="1" applyAlignment="1">
      <alignment horizontal="center" vertical="center"/>
    </xf>
    <xf numFmtId="0" fontId="19"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15" fillId="0" borderId="0" xfId="0" applyFont="1" applyFill="1" applyBorder="1" applyAlignment="1">
      <alignment vertical="center" shrinkToFit="1"/>
    </xf>
    <xf numFmtId="3" fontId="17" fillId="0" borderId="0" xfId="0" applyNumberFormat="1" applyFont="1" applyFill="1" applyBorder="1"/>
    <xf numFmtId="0" fontId="10" fillId="0" borderId="11" xfId="0" applyFont="1" applyFill="1" applyBorder="1" applyAlignment="1">
      <alignment horizontal="center" vertical="center"/>
    </xf>
    <xf numFmtId="0" fontId="7" fillId="0" borderId="1"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13" xfId="0" applyFont="1" applyFill="1" applyBorder="1" applyAlignment="1">
      <alignment horizontal="left" shrinkToFit="1"/>
    </xf>
    <xf numFmtId="0" fontId="7" fillId="0" borderId="14" xfId="0" applyFont="1" applyFill="1" applyBorder="1" applyAlignment="1">
      <alignment horizontal="left" shrinkToFit="1"/>
    </xf>
    <xf numFmtId="0" fontId="7" fillId="0" borderId="9" xfId="0" applyFont="1" applyFill="1" applyBorder="1" applyAlignment="1">
      <alignment horizontal="left" shrinkToFit="1"/>
    </xf>
    <xf numFmtId="9" fontId="9" fillId="0" borderId="7" xfId="0" applyNumberFormat="1" applyFont="1" applyFill="1" applyBorder="1" applyAlignment="1">
      <alignment horizontal="right"/>
    </xf>
    <xf numFmtId="0" fontId="9" fillId="0" borderId="7" xfId="0" applyFont="1" applyFill="1" applyBorder="1" applyAlignment="1">
      <alignment horizontal="right"/>
    </xf>
    <xf numFmtId="3" fontId="9" fillId="0" borderId="14" xfId="0" applyNumberFormat="1" applyFont="1" applyFill="1" applyBorder="1" applyAlignment="1">
      <alignment horizontal="right"/>
    </xf>
    <xf numFmtId="0" fontId="9" fillId="0" borderId="14" xfId="0" applyFont="1" applyFill="1" applyBorder="1" applyAlignment="1">
      <alignment horizontal="right"/>
    </xf>
    <xf numFmtId="3" fontId="9" fillId="0" borderId="7" xfId="0" applyNumberFormat="1" applyFont="1" applyFill="1" applyBorder="1" applyAlignment="1">
      <alignment horizontal="right"/>
    </xf>
    <xf numFmtId="9" fontId="9" fillId="0" borderId="14" xfId="0" applyNumberFormat="1" applyFont="1" applyFill="1" applyBorder="1" applyAlignment="1">
      <alignment horizontal="right"/>
    </xf>
    <xf numFmtId="0" fontId="9" fillId="0" borderId="14" xfId="0" applyFont="1" applyFill="1" applyBorder="1" applyAlignment="1"/>
    <xf numFmtId="0" fontId="8" fillId="0" borderId="0" xfId="0" applyFont="1" applyFill="1" applyAlignment="1">
      <alignment horizontal="left"/>
    </xf>
    <xf numFmtId="0" fontId="6" fillId="4" borderId="11" xfId="0" applyFont="1" applyFill="1" applyBorder="1" applyAlignment="1">
      <alignment horizontal="center" vertical="center" wrapText="1"/>
    </xf>
    <xf numFmtId="0" fontId="9" fillId="0" borderId="1" xfId="0" applyFont="1" applyFill="1" applyBorder="1" applyAlignment="1">
      <alignment horizontal="left" vertical="center"/>
    </xf>
    <xf numFmtId="0" fontId="9" fillId="0" borderId="2" xfId="0" applyFont="1" applyFill="1" applyBorder="1" applyAlignment="1">
      <alignment horizontal="left" vertical="center"/>
    </xf>
    <xf numFmtId="0" fontId="9" fillId="0" borderId="6" xfId="0" applyFont="1" applyFill="1" applyBorder="1" applyAlignment="1">
      <alignment horizontal="left" vertical="center"/>
    </xf>
    <xf numFmtId="0" fontId="9" fillId="0" borderId="7" xfId="0" applyFont="1" applyFill="1" applyBorder="1" applyAlignment="1">
      <alignment horizontal="left" vertical="center"/>
    </xf>
    <xf numFmtId="0" fontId="7" fillId="0" borderId="1" xfId="0" applyFont="1" applyFill="1" applyBorder="1" applyAlignment="1">
      <alignment vertical="top" wrapText="1"/>
    </xf>
    <xf numFmtId="0" fontId="7" fillId="0" borderId="2" xfId="0" applyFont="1" applyFill="1" applyBorder="1" applyAlignment="1">
      <alignment vertical="top" wrapText="1"/>
    </xf>
    <xf numFmtId="0" fontId="7" fillId="0" borderId="3" xfId="0" applyFont="1" applyFill="1" applyBorder="1" applyAlignment="1">
      <alignment vertical="top" wrapText="1"/>
    </xf>
    <xf numFmtId="0" fontId="7" fillId="0" borderId="4" xfId="0" applyFont="1" applyFill="1" applyBorder="1" applyAlignment="1">
      <alignment vertical="top" wrapText="1"/>
    </xf>
    <xf numFmtId="0" fontId="7" fillId="0" borderId="0" xfId="0" applyFont="1" applyFill="1" applyBorder="1" applyAlignment="1">
      <alignment vertical="top" wrapText="1"/>
    </xf>
    <xf numFmtId="0" fontId="7" fillId="0" borderId="5" xfId="0" applyFont="1" applyFill="1" applyBorder="1" applyAlignment="1">
      <alignment vertical="top" wrapText="1"/>
    </xf>
    <xf numFmtId="0" fontId="9" fillId="0" borderId="3" xfId="0" applyFont="1" applyFill="1" applyBorder="1" applyAlignment="1">
      <alignment horizontal="left" vertical="center"/>
    </xf>
    <xf numFmtId="0" fontId="9" fillId="0" borderId="8" xfId="0" applyFont="1" applyFill="1" applyBorder="1" applyAlignment="1">
      <alignment horizontal="left" vertical="center"/>
    </xf>
    <xf numFmtId="0" fontId="7" fillId="0" borderId="1" xfId="0" applyFont="1" applyFill="1" applyBorder="1" applyAlignment="1">
      <alignment horizontal="left" vertical="center"/>
    </xf>
    <xf numFmtId="0" fontId="7" fillId="0" borderId="2" xfId="0" applyFont="1" applyFill="1" applyBorder="1" applyAlignment="1">
      <alignment horizontal="left" vertical="center"/>
    </xf>
    <xf numFmtId="0" fontId="7" fillId="0" borderId="6" xfId="0" applyFont="1" applyFill="1" applyBorder="1" applyAlignment="1">
      <alignment horizontal="left" vertical="center"/>
    </xf>
    <xf numFmtId="0" fontId="7" fillId="0" borderId="7" xfId="0" applyFont="1" applyFill="1" applyBorder="1" applyAlignment="1">
      <alignment horizontal="left" vertical="center"/>
    </xf>
    <xf numFmtId="0" fontId="7" fillId="0" borderId="1" xfId="0" quotePrefix="1" applyFont="1" applyFill="1" applyBorder="1" applyAlignment="1">
      <alignment horizontal="left" vertical="top" wrapText="1"/>
    </xf>
    <xf numFmtId="0" fontId="7" fillId="0" borderId="2" xfId="0" quotePrefix="1" applyFont="1" applyFill="1" applyBorder="1" applyAlignment="1">
      <alignment horizontal="left" vertical="top" wrapText="1"/>
    </xf>
    <xf numFmtId="0" fontId="7" fillId="0" borderId="6" xfId="0" quotePrefix="1" applyFont="1" applyFill="1" applyBorder="1" applyAlignment="1">
      <alignment horizontal="left" vertical="top" wrapText="1"/>
    </xf>
    <xf numFmtId="0" fontId="7" fillId="0" borderId="7" xfId="0" quotePrefix="1" applyFont="1" applyFill="1" applyBorder="1" applyAlignment="1">
      <alignment horizontal="left" vertical="top" wrapText="1"/>
    </xf>
    <xf numFmtId="0" fontId="7" fillId="0" borderId="1" xfId="0" applyFont="1" applyFill="1" applyBorder="1" applyAlignment="1">
      <alignment horizontal="left" vertical="top"/>
    </xf>
    <xf numFmtId="0" fontId="7" fillId="0" borderId="2" xfId="0" applyFont="1" applyFill="1" applyBorder="1" applyAlignment="1">
      <alignment horizontal="left" vertical="top"/>
    </xf>
    <xf numFmtId="0" fontId="7" fillId="0" borderId="4" xfId="0" applyFont="1" applyFill="1" applyBorder="1" applyAlignment="1">
      <alignment horizontal="left" vertical="top"/>
    </xf>
    <xf numFmtId="0" fontId="7" fillId="0" borderId="0" xfId="0" applyFont="1" applyFill="1" applyBorder="1" applyAlignment="1">
      <alignment horizontal="left" vertical="top"/>
    </xf>
    <xf numFmtId="0" fontId="13" fillId="0" borderId="2" xfId="0" applyFont="1" applyFill="1" applyBorder="1" applyAlignment="1">
      <alignment vertical="top" wrapText="1"/>
    </xf>
    <xf numFmtId="0" fontId="13" fillId="0" borderId="3" xfId="0" applyFont="1" applyFill="1" applyBorder="1" applyAlignment="1">
      <alignment vertical="top" wrapText="1"/>
    </xf>
    <xf numFmtId="0" fontId="13" fillId="0" borderId="0" xfId="0" applyFont="1" applyFill="1" applyBorder="1" applyAlignment="1">
      <alignment vertical="top" wrapText="1"/>
    </xf>
    <xf numFmtId="0" fontId="13" fillId="0" borderId="5" xfId="0" applyFont="1" applyFill="1" applyBorder="1" applyAlignment="1">
      <alignment vertical="top" wrapText="1"/>
    </xf>
    <xf numFmtId="0" fontId="13" fillId="0" borderId="1" xfId="0" applyFont="1" applyFill="1" applyBorder="1" applyAlignment="1">
      <alignment horizontal="left" vertical="top" wrapText="1" shrinkToFit="1"/>
    </xf>
    <xf numFmtId="0" fontId="13" fillId="0" borderId="2" xfId="0" applyFont="1" applyFill="1" applyBorder="1" applyAlignment="1">
      <alignment horizontal="left" vertical="top" wrapText="1" shrinkToFit="1"/>
    </xf>
    <xf numFmtId="0" fontId="13" fillId="0" borderId="3" xfId="0" applyFont="1" applyFill="1" applyBorder="1" applyAlignment="1">
      <alignment horizontal="left" vertical="top" wrapText="1" shrinkToFit="1"/>
    </xf>
    <xf numFmtId="0" fontId="13" fillId="0" borderId="4" xfId="0" applyFont="1" applyFill="1" applyBorder="1" applyAlignment="1">
      <alignment horizontal="left" vertical="top" wrapText="1" shrinkToFit="1"/>
    </xf>
    <xf numFmtId="0" fontId="13" fillId="0" borderId="0" xfId="0" applyFont="1" applyFill="1" applyBorder="1" applyAlignment="1">
      <alignment horizontal="left" vertical="top" wrapText="1" shrinkToFit="1"/>
    </xf>
    <xf numFmtId="0" fontId="13" fillId="0" borderId="5" xfId="0" applyFont="1" applyFill="1" applyBorder="1" applyAlignment="1">
      <alignment horizontal="left" vertical="top" wrapText="1" shrinkToFit="1"/>
    </xf>
    <xf numFmtId="0" fontId="13" fillId="0" borderId="6" xfId="0" applyFont="1" applyFill="1" applyBorder="1" applyAlignment="1">
      <alignment horizontal="left" vertical="top" wrapText="1" shrinkToFit="1"/>
    </xf>
    <xf numFmtId="0" fontId="13" fillId="0" borderId="7" xfId="0" applyFont="1" applyFill="1" applyBorder="1" applyAlignment="1">
      <alignment horizontal="left" vertical="top" wrapText="1" shrinkToFit="1"/>
    </xf>
    <xf numFmtId="0" fontId="13" fillId="0" borderId="8" xfId="0" applyFont="1" applyFill="1" applyBorder="1" applyAlignment="1">
      <alignment horizontal="left" vertical="top" wrapText="1" shrinkToFit="1"/>
    </xf>
    <xf numFmtId="3" fontId="15" fillId="0" borderId="14" xfId="0" applyNumberFormat="1" applyFont="1" applyFill="1" applyBorder="1" applyAlignment="1">
      <alignment horizontal="right"/>
    </xf>
    <xf numFmtId="0" fontId="12" fillId="0" borderId="14" xfId="0" applyFont="1" applyFill="1" applyBorder="1" applyAlignment="1"/>
    <xf numFmtId="0" fontId="13" fillId="0" borderId="1" xfId="0" applyFont="1" applyFill="1" applyBorder="1" applyAlignment="1">
      <alignment vertical="top" wrapText="1"/>
    </xf>
    <xf numFmtId="0" fontId="13" fillId="0" borderId="4" xfId="0" applyFont="1" applyFill="1" applyBorder="1" applyAlignment="1">
      <alignment vertical="top" wrapText="1"/>
    </xf>
    <xf numFmtId="0" fontId="13" fillId="0" borderId="1" xfId="0" applyFont="1" applyFill="1" applyBorder="1" applyAlignment="1">
      <alignment horizontal="left" wrapText="1" shrinkToFit="1"/>
    </xf>
    <xf numFmtId="0" fontId="13" fillId="0" borderId="2" xfId="0" applyFont="1" applyFill="1" applyBorder="1" applyAlignment="1">
      <alignment horizontal="left" wrapText="1" shrinkToFit="1"/>
    </xf>
    <xf numFmtId="0" fontId="13" fillId="0" borderId="1" xfId="0" applyFont="1" applyFill="1" applyBorder="1" applyAlignment="1">
      <alignment horizontal="center" vertical="center" wrapText="1" shrinkToFit="1"/>
    </xf>
    <xf numFmtId="0" fontId="13" fillId="0" borderId="2" xfId="0" applyFont="1" applyFill="1" applyBorder="1" applyAlignment="1">
      <alignment horizontal="center" vertical="center" wrapText="1" shrinkToFit="1"/>
    </xf>
    <xf numFmtId="0" fontId="13" fillId="0" borderId="4" xfId="0" applyFont="1" applyFill="1" applyBorder="1" applyAlignment="1">
      <alignment horizontal="center" vertical="center" wrapText="1" shrinkToFit="1"/>
    </xf>
    <xf numFmtId="0" fontId="13" fillId="0" borderId="0" xfId="0" applyFont="1" applyFill="1" applyBorder="1" applyAlignment="1">
      <alignment horizontal="center" vertical="center" wrapText="1" shrinkToFit="1"/>
    </xf>
    <xf numFmtId="0" fontId="13" fillId="0" borderId="3" xfId="0" applyFont="1" applyFill="1" applyBorder="1" applyAlignment="1">
      <alignment horizontal="center" vertical="center" wrapText="1" shrinkToFit="1"/>
    </xf>
    <xf numFmtId="0" fontId="13" fillId="0" borderId="5" xfId="0" applyFont="1" applyFill="1" applyBorder="1" applyAlignment="1">
      <alignment horizontal="center" vertical="center" wrapText="1" shrinkToFit="1"/>
    </xf>
    <xf numFmtId="0" fontId="13" fillId="0" borderId="6" xfId="0" applyFont="1" applyFill="1" applyBorder="1" applyAlignment="1">
      <alignment horizontal="center" vertical="center" wrapText="1" shrinkToFit="1"/>
    </xf>
    <xf numFmtId="0" fontId="13" fillId="0" borderId="7" xfId="0" applyFont="1" applyFill="1" applyBorder="1" applyAlignment="1">
      <alignment horizontal="center" vertical="center" wrapText="1" shrinkToFit="1"/>
    </xf>
    <xf numFmtId="0" fontId="13" fillId="0" borderId="8" xfId="0" applyFont="1" applyFill="1" applyBorder="1" applyAlignment="1">
      <alignment horizontal="center" vertical="center" wrapText="1" shrinkToFit="1"/>
    </xf>
    <xf numFmtId="0" fontId="13" fillId="5" borderId="1" xfId="0" applyFont="1" applyFill="1" applyBorder="1" applyAlignment="1">
      <alignment horizontal="center" vertical="center" wrapText="1" shrinkToFit="1"/>
    </xf>
    <xf numFmtId="0" fontId="13" fillId="5" borderId="2" xfId="0" applyFont="1" applyFill="1" applyBorder="1" applyAlignment="1">
      <alignment horizontal="center" vertical="center" wrapText="1" shrinkToFit="1"/>
    </xf>
    <xf numFmtId="0" fontId="13" fillId="5" borderId="3" xfId="0" applyFont="1" applyFill="1" applyBorder="1" applyAlignment="1">
      <alignment horizontal="center" vertical="center" wrapText="1" shrinkToFit="1"/>
    </xf>
    <xf numFmtId="0" fontId="13" fillId="5" borderId="4" xfId="0" applyFont="1" applyFill="1" applyBorder="1" applyAlignment="1">
      <alignment horizontal="center" vertical="center" wrapText="1" shrinkToFit="1"/>
    </xf>
    <xf numFmtId="0" fontId="13" fillId="5" borderId="0" xfId="0" applyFont="1" applyFill="1" applyBorder="1" applyAlignment="1">
      <alignment horizontal="center" vertical="center" wrapText="1" shrinkToFit="1"/>
    </xf>
    <xf numFmtId="0" fontId="13" fillId="5" borderId="5" xfId="0" applyFont="1" applyFill="1" applyBorder="1" applyAlignment="1">
      <alignment horizontal="center" vertical="center" wrapText="1" shrinkToFit="1"/>
    </xf>
    <xf numFmtId="0" fontId="13" fillId="5" borderId="6" xfId="0" applyFont="1" applyFill="1" applyBorder="1" applyAlignment="1">
      <alignment horizontal="center" vertical="center" wrapText="1" shrinkToFit="1"/>
    </xf>
    <xf numFmtId="0" fontId="13" fillId="5" borderId="7" xfId="0" applyFont="1" applyFill="1" applyBorder="1" applyAlignment="1">
      <alignment horizontal="center" vertical="center" wrapText="1" shrinkToFit="1"/>
    </xf>
    <xf numFmtId="0" fontId="13" fillId="5" borderId="8" xfId="0" applyFont="1" applyFill="1" applyBorder="1" applyAlignment="1">
      <alignment horizontal="center" vertical="center" wrapText="1" shrinkToFit="1"/>
    </xf>
    <xf numFmtId="0" fontId="12" fillId="0" borderId="11" xfId="0" applyFont="1" applyFill="1" applyBorder="1" applyAlignment="1">
      <alignment horizontal="center" vertical="top"/>
    </xf>
    <xf numFmtId="0" fontId="15" fillId="0" borderId="14" xfId="0" applyFont="1" applyFill="1" applyBorder="1" applyAlignment="1">
      <alignment horizontal="right"/>
    </xf>
    <xf numFmtId="9" fontId="15" fillId="0" borderId="7" xfId="0" applyNumberFormat="1" applyFont="1" applyFill="1" applyBorder="1" applyAlignment="1">
      <alignment horizontal="left"/>
    </xf>
    <xf numFmtId="0" fontId="13" fillId="0" borderId="0" xfId="0" applyFont="1" applyFill="1" applyBorder="1" applyAlignment="1">
      <alignment horizontal="center" vertical="center" wrapText="1"/>
    </xf>
    <xf numFmtId="3" fontId="15" fillId="0" borderId="7" xfId="0" applyNumberFormat="1" applyFont="1" applyFill="1" applyBorder="1" applyAlignment="1">
      <alignment horizontal="right"/>
    </xf>
    <xf numFmtId="0" fontId="15" fillId="0" borderId="7" xfId="0" applyFont="1" applyFill="1" applyBorder="1" applyAlignment="1">
      <alignment horizontal="right"/>
    </xf>
    <xf numFmtId="9" fontId="15" fillId="0" borderId="14" xfId="0" applyNumberFormat="1" applyFont="1" applyFill="1" applyBorder="1" applyAlignment="1">
      <alignment horizontal="right"/>
    </xf>
    <xf numFmtId="9" fontId="15" fillId="0" borderId="0" xfId="0" applyNumberFormat="1" applyFont="1" applyFill="1" applyBorder="1" applyAlignment="1">
      <alignment horizontal="left"/>
    </xf>
    <xf numFmtId="3" fontId="13" fillId="0" borderId="0" xfId="0" applyNumberFormat="1" applyFont="1" applyFill="1" applyBorder="1" applyAlignment="1">
      <alignment horizontal="right"/>
    </xf>
    <xf numFmtId="0" fontId="13" fillId="0" borderId="0" xfId="0" applyFont="1" applyFill="1" applyBorder="1" applyAlignment="1">
      <alignment horizontal="right"/>
    </xf>
    <xf numFmtId="3" fontId="13" fillId="0" borderId="7" xfId="0" applyNumberFormat="1" applyFont="1" applyFill="1" applyBorder="1" applyAlignment="1">
      <alignment horizontal="right"/>
    </xf>
    <xf numFmtId="0" fontId="13" fillId="0" borderId="7" xfId="0" applyFont="1" applyFill="1" applyBorder="1" applyAlignment="1">
      <alignment horizontal="right"/>
    </xf>
    <xf numFmtId="0" fontId="13" fillId="0" borderId="1" xfId="0" applyFont="1" applyFill="1" applyBorder="1" applyAlignment="1">
      <alignment vertical="top" shrinkToFit="1"/>
    </xf>
    <xf numFmtId="0" fontId="13" fillId="0" borderId="2" xfId="0" applyFont="1" applyFill="1" applyBorder="1" applyAlignment="1">
      <alignment vertical="top" shrinkToFit="1"/>
    </xf>
    <xf numFmtId="0" fontId="13" fillId="0" borderId="3" xfId="0" applyFont="1" applyFill="1" applyBorder="1" applyAlignment="1">
      <alignment vertical="top" shrinkToFit="1"/>
    </xf>
    <xf numFmtId="0" fontId="13" fillId="0" borderId="6" xfId="0" applyFont="1" applyFill="1" applyBorder="1" applyAlignment="1">
      <alignment vertical="top" shrinkToFit="1"/>
    </xf>
    <xf numFmtId="0" fontId="13" fillId="0" borderId="7" xfId="0" applyFont="1" applyFill="1" applyBorder="1" applyAlignment="1">
      <alignment vertical="top" shrinkToFit="1"/>
    </xf>
    <xf numFmtId="0" fontId="13" fillId="0" borderId="8" xfId="0" applyFont="1" applyFill="1" applyBorder="1" applyAlignment="1">
      <alignment vertical="top" shrinkToFit="1"/>
    </xf>
    <xf numFmtId="0" fontId="13" fillId="0" borderId="4" xfId="0" quotePrefix="1" applyFont="1" applyFill="1" applyBorder="1" applyAlignment="1">
      <alignment horizontal="left" vertical="top" shrinkToFit="1"/>
    </xf>
    <xf numFmtId="0" fontId="13" fillId="0" borderId="0" xfId="0" applyFont="1" applyFill="1" applyBorder="1" applyAlignment="1">
      <alignment vertical="top" shrinkToFit="1"/>
    </xf>
    <xf numFmtId="0" fontId="13" fillId="0" borderId="5" xfId="0" applyFont="1" applyFill="1" applyBorder="1" applyAlignment="1">
      <alignment vertical="top" shrinkToFit="1"/>
    </xf>
    <xf numFmtId="0" fontId="15" fillId="0" borderId="14" xfId="3" applyFont="1" applyFill="1" applyBorder="1" applyAlignment="1">
      <alignment horizontal="right"/>
    </xf>
    <xf numFmtId="0" fontId="13" fillId="0" borderId="7" xfId="0" applyFont="1" applyFill="1" applyBorder="1" applyAlignment="1">
      <alignment vertical="top" wrapText="1"/>
    </xf>
    <xf numFmtId="0" fontId="13" fillId="0" borderId="8" xfId="0" applyFont="1" applyFill="1" applyBorder="1" applyAlignment="1">
      <alignment vertical="top" wrapText="1"/>
    </xf>
    <xf numFmtId="3" fontId="15" fillId="0" borderId="2" xfId="0" applyNumberFormat="1" applyFont="1" applyFill="1" applyBorder="1" applyAlignment="1">
      <alignment horizontal="right"/>
    </xf>
    <xf numFmtId="0" fontId="15" fillId="0" borderId="2" xfId="0" applyFont="1" applyFill="1" applyBorder="1" applyAlignment="1">
      <alignment horizontal="right"/>
    </xf>
    <xf numFmtId="0" fontId="14" fillId="0" borderId="0" xfId="0" applyFont="1" applyFill="1" applyAlignment="1">
      <alignment horizontal="left"/>
    </xf>
    <xf numFmtId="0" fontId="12" fillId="4" borderId="11" xfId="0" applyFont="1" applyFill="1" applyBorder="1" applyAlignment="1">
      <alignment horizontal="center" vertical="center" wrapText="1"/>
    </xf>
    <xf numFmtId="0" fontId="12" fillId="0" borderId="2" xfId="0" applyFont="1" applyFill="1" applyBorder="1" applyAlignment="1">
      <alignment vertical="top" wrapText="1"/>
    </xf>
    <xf numFmtId="0" fontId="12" fillId="0" borderId="3" xfId="0" applyFont="1" applyFill="1" applyBorder="1" applyAlignment="1">
      <alignment vertical="top" wrapText="1"/>
    </xf>
    <xf numFmtId="0" fontId="12" fillId="0" borderId="0" xfId="0" applyFont="1" applyFill="1" applyBorder="1" applyAlignment="1">
      <alignment vertical="top" wrapText="1"/>
    </xf>
    <xf numFmtId="0" fontId="12" fillId="0" borderId="5" xfId="0" applyFont="1" applyFill="1" applyBorder="1" applyAlignment="1">
      <alignment vertical="top" wrapText="1"/>
    </xf>
    <xf numFmtId="0" fontId="12" fillId="0" borderId="7" xfId="0" applyFont="1" applyFill="1" applyBorder="1" applyAlignment="1">
      <alignment vertical="top" wrapText="1"/>
    </xf>
    <xf numFmtId="0" fontId="12" fillId="0" borderId="8" xfId="0" applyFont="1" applyFill="1" applyBorder="1" applyAlignment="1">
      <alignment vertical="top" wrapText="1"/>
    </xf>
    <xf numFmtId="0" fontId="13" fillId="0" borderId="1" xfId="0" applyFont="1" applyFill="1" applyBorder="1" applyAlignment="1">
      <alignment shrinkToFit="1"/>
    </xf>
    <xf numFmtId="0" fontId="13" fillId="0" borderId="2" xfId="0" applyFont="1" applyFill="1" applyBorder="1" applyAlignment="1">
      <alignment shrinkToFit="1"/>
    </xf>
    <xf numFmtId="0" fontId="13" fillId="0" borderId="3" xfId="0" applyFont="1" applyFill="1" applyBorder="1" applyAlignment="1">
      <alignment shrinkToFit="1"/>
    </xf>
    <xf numFmtId="0" fontId="12" fillId="0" borderId="11" xfId="0" applyFont="1" applyFill="1" applyBorder="1" applyAlignment="1">
      <alignment horizontal="center"/>
    </xf>
    <xf numFmtId="0" fontId="16" fillId="4" borderId="11" xfId="0" applyFont="1" applyFill="1" applyBorder="1" applyAlignment="1">
      <alignment horizontal="center" vertical="center" wrapText="1"/>
    </xf>
    <xf numFmtId="0" fontId="15" fillId="3" borderId="7" xfId="0" applyNumberFormat="1" applyFont="1" applyFill="1" applyBorder="1" applyAlignment="1">
      <alignment horizontal="right"/>
    </xf>
    <xf numFmtId="0" fontId="13" fillId="3" borderId="4" xfId="0" quotePrefix="1" applyFont="1" applyFill="1" applyBorder="1" applyAlignment="1">
      <alignment horizontal="left" vertical="center" wrapText="1"/>
    </xf>
    <xf numFmtId="0" fontId="13" fillId="3" borderId="0" xfId="0" quotePrefix="1" applyFont="1" applyFill="1" applyBorder="1" applyAlignment="1">
      <alignment horizontal="left" vertical="center" wrapText="1"/>
    </xf>
    <xf numFmtId="0" fontId="13" fillId="3" borderId="5" xfId="0" quotePrefix="1" applyFont="1" applyFill="1" applyBorder="1" applyAlignment="1">
      <alignment horizontal="left" vertical="center" wrapText="1"/>
    </xf>
    <xf numFmtId="0" fontId="13" fillId="3" borderId="13" xfId="0" quotePrefix="1" applyFont="1" applyFill="1" applyBorder="1" applyAlignment="1">
      <alignment horizontal="left"/>
    </xf>
    <xf numFmtId="0" fontId="13" fillId="3" borderId="14" xfId="0" applyFont="1" applyFill="1" applyBorder="1" applyAlignment="1">
      <alignment horizontal="left"/>
    </xf>
    <xf numFmtId="0" fontId="20" fillId="2" borderId="2" xfId="0" applyFont="1" applyFill="1" applyBorder="1" applyAlignment="1">
      <alignment shrinkToFit="1"/>
    </xf>
    <xf numFmtId="0" fontId="19" fillId="2" borderId="2" xfId="0" applyFont="1" applyFill="1" applyBorder="1" applyAlignment="1">
      <alignment shrinkToFit="1"/>
    </xf>
    <xf numFmtId="0" fontId="19" fillId="2" borderId="3" xfId="0" applyFont="1" applyFill="1" applyBorder="1" applyAlignment="1">
      <alignment shrinkToFit="1"/>
    </xf>
    <xf numFmtId="0" fontId="20" fillId="2" borderId="0" xfId="0" applyFont="1" applyFill="1" applyBorder="1" applyAlignment="1">
      <alignment shrinkToFit="1"/>
    </xf>
    <xf numFmtId="0" fontId="19" fillId="2" borderId="0" xfId="0" applyFont="1" applyFill="1" applyBorder="1" applyAlignment="1">
      <alignment shrinkToFit="1"/>
    </xf>
    <xf numFmtId="0" fontId="19" fillId="2" borderId="5" xfId="0" applyFont="1" applyFill="1" applyBorder="1" applyAlignment="1">
      <alignment shrinkToFit="1"/>
    </xf>
    <xf numFmtId="0" fontId="20" fillId="2" borderId="7" xfId="0" applyFont="1" applyFill="1" applyBorder="1" applyAlignment="1">
      <alignment shrinkToFit="1"/>
    </xf>
    <xf numFmtId="0" fontId="19" fillId="2" borderId="7" xfId="0" applyFont="1" applyFill="1" applyBorder="1" applyAlignment="1">
      <alignment shrinkToFit="1"/>
    </xf>
    <xf numFmtId="0" fontId="19" fillId="2" borderId="8" xfId="0" applyFont="1" applyFill="1" applyBorder="1" applyAlignment="1">
      <alignment shrinkToFit="1"/>
    </xf>
    <xf numFmtId="0" fontId="13" fillId="3" borderId="13" xfId="0" applyFont="1" applyFill="1" applyBorder="1" applyAlignment="1"/>
    <xf numFmtId="0" fontId="13" fillId="3" borderId="14" xfId="0" applyFont="1" applyFill="1" applyBorder="1" applyAlignment="1"/>
    <xf numFmtId="0" fontId="20" fillId="3" borderId="11" xfId="0" applyFont="1" applyFill="1" applyBorder="1" applyAlignment="1">
      <alignment horizontal="left" vertical="center" wrapText="1"/>
    </xf>
    <xf numFmtId="0" fontId="12" fillId="3" borderId="14" xfId="0" applyFont="1" applyFill="1" applyBorder="1" applyAlignment="1"/>
    <xf numFmtId="0" fontId="12" fillId="3" borderId="7" xfId="0" applyFont="1" applyFill="1" applyBorder="1"/>
    <xf numFmtId="0" fontId="15" fillId="3" borderId="7" xfId="0" applyFont="1" applyFill="1" applyBorder="1" applyAlignment="1">
      <alignment horizontal="right"/>
    </xf>
    <xf numFmtId="0" fontId="15" fillId="3" borderId="14" xfId="0" applyFont="1" applyFill="1" applyBorder="1" applyAlignment="1"/>
    <xf numFmtId="0" fontId="15" fillId="2" borderId="14" xfId="0" applyNumberFormat="1" applyFont="1" applyFill="1" applyBorder="1" applyAlignment="1">
      <alignment horizontal="right"/>
    </xf>
    <xf numFmtId="0" fontId="13" fillId="2" borderId="14" xfId="0" applyFont="1" applyFill="1" applyBorder="1" applyAlignment="1">
      <alignment shrinkToFit="1"/>
    </xf>
    <xf numFmtId="0" fontId="12" fillId="2" borderId="14" xfId="0" applyFont="1" applyFill="1" applyBorder="1" applyAlignment="1">
      <alignment shrinkToFit="1"/>
    </xf>
    <xf numFmtId="0" fontId="12" fillId="2" borderId="9" xfId="0" applyFont="1" applyFill="1" applyBorder="1" applyAlignment="1">
      <alignment shrinkToFit="1"/>
    </xf>
    <xf numFmtId="0" fontId="18" fillId="3" borderId="13" xfId="0" quotePrefix="1" applyFont="1" applyFill="1" applyBorder="1" applyAlignment="1">
      <alignment horizontal="left" shrinkToFit="1"/>
    </xf>
    <xf numFmtId="0" fontId="18" fillId="3" borderId="14" xfId="0" quotePrefix="1" applyFont="1" applyFill="1" applyBorder="1" applyAlignment="1">
      <alignment horizontal="left" shrinkToFit="1"/>
    </xf>
    <xf numFmtId="0" fontId="12" fillId="3" borderId="14" xfId="0" applyFont="1" applyFill="1" applyBorder="1"/>
    <xf numFmtId="0" fontId="15" fillId="3" borderId="2" xfId="0" applyNumberFormat="1" applyFont="1" applyFill="1" applyBorder="1" applyAlignment="1">
      <alignment horizontal="right"/>
    </xf>
    <xf numFmtId="0" fontId="15" fillId="3" borderId="14" xfId="0" applyFont="1" applyFill="1" applyBorder="1" applyAlignment="1">
      <alignment horizontal="right"/>
    </xf>
    <xf numFmtId="0" fontId="5" fillId="0" borderId="29" xfId="0" applyFont="1" applyFill="1" applyBorder="1" applyAlignment="1">
      <alignment horizontal="right" vertical="center"/>
    </xf>
    <xf numFmtId="0" fontId="5" fillId="0" borderId="22" xfId="0" applyFont="1" applyFill="1" applyBorder="1" applyAlignment="1">
      <alignment horizontal="right" vertical="center"/>
    </xf>
    <xf numFmtId="0" fontId="4" fillId="4" borderId="0" xfId="0" applyFont="1" applyFill="1" applyAlignment="1">
      <alignment vertical="center" shrinkToFit="1"/>
    </xf>
    <xf numFmtId="0" fontId="5" fillId="0" borderId="25"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20" xfId="0" applyFont="1" applyFill="1" applyBorder="1" applyAlignment="1">
      <alignment horizontal="center" vertical="center"/>
    </xf>
  </cellXfs>
  <cellStyles count="5">
    <cellStyle name="パーセント 2" xfId="1"/>
    <cellStyle name="桁区切り" xfId="2" builtinId="6"/>
    <cellStyle name="標準" xfId="0" builtinId="0"/>
    <cellStyle name="標準 2" xfId="4"/>
    <cellStyle name="標準 3" xfId="3"/>
  </cellStyles>
  <dxfs count="0"/>
  <tableStyles count="0" defaultTableStyle="TableStyleMedium9" defaultPivotStyle="PivotStyleLight16"/>
  <colors>
    <mruColors>
      <color rgb="FFCCFFFF"/>
      <color rgb="FFBFBFBF"/>
      <color rgb="FFDDD9C4"/>
      <color rgb="FFC4D7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pageSetUpPr fitToPage="1"/>
  </sheetPr>
  <dimension ref="A1:AW50"/>
  <sheetViews>
    <sheetView view="pageBreakPreview" zoomScaleNormal="75" zoomScaleSheetLayoutView="100" workbookViewId="0">
      <selection activeCell="A46" sqref="A46"/>
    </sheetView>
  </sheetViews>
  <sheetFormatPr defaultColWidth="9" defaultRowHeight="17.100000000000001" customHeight="1" x14ac:dyDescent="0.3"/>
  <cols>
    <col min="1" max="1" width="7.33203125" style="12" customWidth="1"/>
    <col min="2" max="3" width="7.33203125" style="13" customWidth="1"/>
    <col min="4" max="4" width="35.88671875" style="13" customWidth="1"/>
    <col min="5" max="5" width="3" style="13" customWidth="1"/>
    <col min="6" max="20" width="2.44140625" style="13" customWidth="1"/>
    <col min="21" max="26" width="2.44140625" style="14" customWidth="1"/>
    <col min="27" max="28" width="2.44140625" style="13" customWidth="1"/>
    <col min="29" max="29" width="2.44140625" style="15" customWidth="1"/>
    <col min="30" max="34" width="2.44140625" style="13" customWidth="1"/>
    <col min="35" max="37" width="2.44140625" style="15" customWidth="1"/>
    <col min="38" max="41" width="2.44140625" style="13" customWidth="1"/>
    <col min="42" max="42" width="4.77734375" style="13" customWidth="1"/>
    <col min="43" max="46" width="2.44140625" style="13" customWidth="1"/>
    <col min="47" max="48" width="8.44140625" style="13" customWidth="1"/>
    <col min="49" max="49" width="2.88671875" style="13" customWidth="1"/>
    <col min="50" max="50" width="2.44140625" style="13" customWidth="1"/>
    <col min="51" max="16384" width="9" style="13"/>
  </cols>
  <sheetData>
    <row r="1" spans="1:49" ht="16.5" customHeight="1" x14ac:dyDescent="0.3"/>
    <row r="2" spans="1:49" s="16" customFormat="1" ht="18.600000000000001" customHeight="1" x14ac:dyDescent="0.35">
      <c r="A2" s="328"/>
      <c r="B2" s="16" t="s">
        <v>276</v>
      </c>
      <c r="AC2" s="329"/>
      <c r="AI2" s="329"/>
      <c r="AJ2" s="329"/>
      <c r="AK2" s="329"/>
      <c r="AO2" s="410" t="s">
        <v>321</v>
      </c>
      <c r="AP2" s="410"/>
      <c r="AQ2" s="410"/>
      <c r="AR2" s="410"/>
      <c r="AS2" s="410"/>
      <c r="AT2" s="410"/>
      <c r="AU2" s="410"/>
    </row>
    <row r="4" spans="1:49" ht="17.100000000000001" customHeight="1" x14ac:dyDescent="0.3">
      <c r="A4" s="411" t="s">
        <v>273</v>
      </c>
      <c r="B4" s="17" t="s">
        <v>70</v>
      </c>
      <c r="C4" s="18"/>
      <c r="D4" s="19" t="s">
        <v>0</v>
      </c>
      <c r="E4" s="20"/>
      <c r="F4" s="21"/>
      <c r="G4" s="21"/>
      <c r="H4" s="21"/>
      <c r="I4" s="21"/>
      <c r="J4" s="21"/>
      <c r="K4" s="21"/>
      <c r="L4" s="21"/>
      <c r="M4" s="21"/>
      <c r="N4" s="21"/>
      <c r="O4" s="21"/>
      <c r="P4" s="21"/>
      <c r="Q4" s="21"/>
      <c r="R4" s="21"/>
      <c r="S4" s="21"/>
      <c r="T4" s="21"/>
      <c r="U4" s="22" t="s">
        <v>18</v>
      </c>
      <c r="V4" s="23"/>
      <c r="W4" s="23"/>
      <c r="X4" s="23"/>
      <c r="Y4" s="23"/>
      <c r="Z4" s="23"/>
      <c r="AA4" s="21"/>
      <c r="AB4" s="21"/>
      <c r="AC4" s="24"/>
      <c r="AD4" s="21"/>
      <c r="AE4" s="21"/>
      <c r="AF4" s="21"/>
      <c r="AG4" s="21"/>
      <c r="AH4" s="21"/>
      <c r="AI4" s="24"/>
      <c r="AJ4" s="24"/>
      <c r="AK4" s="24"/>
      <c r="AL4" s="21"/>
      <c r="AM4" s="21"/>
      <c r="AN4" s="21"/>
      <c r="AO4" s="21"/>
      <c r="AP4" s="21"/>
      <c r="AQ4" s="21"/>
      <c r="AR4" s="21"/>
      <c r="AS4" s="21"/>
      <c r="AT4" s="21"/>
      <c r="AU4" s="25" t="s">
        <v>2</v>
      </c>
      <c r="AV4" s="25" t="s">
        <v>3</v>
      </c>
      <c r="AW4" s="26"/>
    </row>
    <row r="5" spans="1:49" ht="17.100000000000001" customHeight="1" x14ac:dyDescent="0.3">
      <c r="A5" s="411"/>
      <c r="B5" s="25" t="s">
        <v>4</v>
      </c>
      <c r="C5" s="27" t="s">
        <v>5</v>
      </c>
      <c r="D5" s="28"/>
      <c r="E5" s="29"/>
      <c r="F5" s="26"/>
      <c r="G5" s="26"/>
      <c r="H5" s="26"/>
      <c r="I5" s="26"/>
      <c r="J5" s="26"/>
      <c r="K5" s="26"/>
      <c r="L5" s="26"/>
      <c r="M5" s="26"/>
      <c r="N5" s="26"/>
      <c r="O5" s="26"/>
      <c r="P5" s="26"/>
      <c r="Q5" s="26"/>
      <c r="R5" s="26"/>
      <c r="S5" s="26"/>
      <c r="T5" s="26"/>
      <c r="U5" s="30"/>
      <c r="V5" s="30"/>
      <c r="W5" s="30"/>
      <c r="X5" s="30"/>
      <c r="Y5" s="30"/>
      <c r="Z5" s="30"/>
      <c r="AA5" s="26"/>
      <c r="AB5" s="26"/>
      <c r="AC5" s="31"/>
      <c r="AD5" s="26"/>
      <c r="AE5" s="26"/>
      <c r="AF5" s="26"/>
      <c r="AG5" s="26"/>
      <c r="AH5" s="26"/>
      <c r="AI5" s="31"/>
      <c r="AJ5" s="31"/>
      <c r="AK5" s="31"/>
      <c r="AL5" s="26"/>
      <c r="AM5" s="26"/>
      <c r="AN5" s="26"/>
      <c r="AO5" s="26"/>
      <c r="AP5" s="26"/>
      <c r="AQ5" s="26"/>
      <c r="AR5" s="26"/>
      <c r="AS5" s="26"/>
      <c r="AT5" s="26"/>
      <c r="AU5" s="32" t="s">
        <v>6</v>
      </c>
      <c r="AV5" s="32" t="s">
        <v>7</v>
      </c>
      <c r="AW5" s="26"/>
    </row>
    <row r="6" spans="1:49" ht="17.100000000000001" customHeight="1" x14ac:dyDescent="0.35">
      <c r="A6" s="308"/>
      <c r="B6" s="33" t="s">
        <v>71</v>
      </c>
      <c r="C6" s="33">
        <v>1111</v>
      </c>
      <c r="D6" s="34" t="s">
        <v>165</v>
      </c>
      <c r="E6" s="391" t="s">
        <v>143</v>
      </c>
      <c r="F6" s="392"/>
      <c r="G6" s="392"/>
      <c r="H6" s="392"/>
      <c r="I6" s="392"/>
      <c r="J6" s="393"/>
      <c r="K6" s="35" t="s">
        <v>144</v>
      </c>
      <c r="L6" s="36"/>
      <c r="M6" s="36"/>
      <c r="N6" s="36"/>
      <c r="O6" s="21"/>
      <c r="P6" s="21"/>
      <c r="Q6" s="21"/>
      <c r="R6" s="21"/>
      <c r="S6" s="37"/>
      <c r="T6" s="36"/>
      <c r="U6" s="36"/>
      <c r="V6" s="38"/>
      <c r="W6" s="39" t="s">
        <v>343</v>
      </c>
      <c r="X6" s="40"/>
      <c r="Y6" s="40"/>
      <c r="Z6" s="40"/>
      <c r="AA6" s="40"/>
      <c r="AB6" s="40"/>
      <c r="AC6" s="40"/>
      <c r="AD6" s="41"/>
      <c r="AE6" s="42"/>
      <c r="AF6" s="39"/>
      <c r="AG6" s="39"/>
      <c r="AH6" s="39"/>
      <c r="AI6" s="39"/>
      <c r="AJ6" s="40"/>
      <c r="AK6" s="40"/>
      <c r="AL6" s="40"/>
      <c r="AM6" s="42"/>
      <c r="AN6" s="42"/>
      <c r="AO6" s="42"/>
      <c r="AP6" s="42"/>
      <c r="AQ6" s="42"/>
      <c r="AR6" s="42"/>
      <c r="AS6" s="42"/>
      <c r="AT6" s="43"/>
      <c r="AU6" s="44">
        <f>R7</f>
        <v>1176</v>
      </c>
      <c r="AV6" s="45" t="s">
        <v>8</v>
      </c>
    </row>
    <row r="7" spans="1:49" ht="17.100000000000001" customHeight="1" x14ac:dyDescent="0.35">
      <c r="A7" s="308"/>
      <c r="B7" s="33" t="s">
        <v>71</v>
      </c>
      <c r="C7" s="33">
        <v>2111</v>
      </c>
      <c r="D7" s="34" t="s">
        <v>166</v>
      </c>
      <c r="E7" s="394"/>
      <c r="F7" s="395"/>
      <c r="G7" s="395"/>
      <c r="H7" s="395"/>
      <c r="I7" s="395"/>
      <c r="J7" s="396"/>
      <c r="K7" s="46"/>
      <c r="L7" s="46"/>
      <c r="M7" s="46"/>
      <c r="N7" s="46"/>
      <c r="O7" s="47"/>
      <c r="P7" s="47"/>
      <c r="Q7" s="47"/>
      <c r="R7" s="407">
        <v>1176</v>
      </c>
      <c r="S7" s="407"/>
      <c r="T7" s="407"/>
      <c r="U7" s="48" t="s">
        <v>9</v>
      </c>
      <c r="V7" s="49"/>
      <c r="W7" s="39" t="s">
        <v>147</v>
      </c>
      <c r="X7" s="40"/>
      <c r="Y7" s="40"/>
      <c r="Z7" s="40"/>
      <c r="AA7" s="40"/>
      <c r="AB7" s="40" t="s">
        <v>342</v>
      </c>
      <c r="AC7" s="40"/>
      <c r="AD7" s="40"/>
      <c r="AE7" s="40"/>
      <c r="AF7" s="40"/>
      <c r="AG7" s="40"/>
      <c r="AH7" s="40"/>
      <c r="AI7" s="41"/>
      <c r="AJ7" s="40"/>
      <c r="AK7" s="40"/>
      <c r="AL7" s="40"/>
      <c r="AM7" s="40"/>
      <c r="AN7" s="42"/>
      <c r="AO7" s="405">
        <f>ROUND(R7/30.4,0)</f>
        <v>39</v>
      </c>
      <c r="AP7" s="406"/>
      <c r="AQ7" s="39" t="s">
        <v>9</v>
      </c>
      <c r="AR7" s="50"/>
      <c r="AS7" s="42"/>
      <c r="AT7" s="43"/>
      <c r="AU7" s="44">
        <f>AO7</f>
        <v>39</v>
      </c>
      <c r="AV7" s="45" t="s">
        <v>15</v>
      </c>
    </row>
    <row r="8" spans="1:49" ht="17.100000000000001" customHeight="1" x14ac:dyDescent="0.35">
      <c r="A8" s="308"/>
      <c r="B8" s="33" t="s">
        <v>71</v>
      </c>
      <c r="C8" s="33">
        <v>1211</v>
      </c>
      <c r="D8" s="34" t="s">
        <v>167</v>
      </c>
      <c r="E8" s="394"/>
      <c r="F8" s="395"/>
      <c r="G8" s="395"/>
      <c r="H8" s="395"/>
      <c r="I8" s="395"/>
      <c r="J8" s="396"/>
      <c r="K8" s="35" t="s">
        <v>145</v>
      </c>
      <c r="L8" s="36"/>
      <c r="M8" s="36"/>
      <c r="N8" s="36"/>
      <c r="O8" s="21"/>
      <c r="P8" s="21"/>
      <c r="Q8" s="21"/>
      <c r="R8" s="21"/>
      <c r="S8" s="37"/>
      <c r="T8" s="36"/>
      <c r="U8" s="36"/>
      <c r="V8" s="38"/>
      <c r="W8" s="39" t="s">
        <v>344</v>
      </c>
      <c r="X8" s="40"/>
      <c r="Y8" s="40"/>
      <c r="Z8" s="40"/>
      <c r="AA8" s="40"/>
      <c r="AB8" s="40"/>
      <c r="AC8" s="40"/>
      <c r="AD8" s="41"/>
      <c r="AE8" s="42"/>
      <c r="AF8" s="39"/>
      <c r="AG8" s="39"/>
      <c r="AH8" s="39"/>
      <c r="AI8" s="41"/>
      <c r="AJ8" s="40"/>
      <c r="AK8" s="40"/>
      <c r="AL8" s="40"/>
      <c r="AM8" s="42"/>
      <c r="AN8" s="42"/>
      <c r="AO8" s="42"/>
      <c r="AP8" s="42"/>
      <c r="AQ8" s="42"/>
      <c r="AR8" s="42"/>
      <c r="AS8" s="42"/>
      <c r="AT8" s="43"/>
      <c r="AU8" s="44">
        <f>R9</f>
        <v>2349</v>
      </c>
      <c r="AV8" s="45" t="s">
        <v>8</v>
      </c>
    </row>
    <row r="9" spans="1:49" ht="17.100000000000001" customHeight="1" x14ac:dyDescent="0.35">
      <c r="A9" s="308"/>
      <c r="B9" s="33" t="s">
        <v>71</v>
      </c>
      <c r="C9" s="33">
        <v>2211</v>
      </c>
      <c r="D9" s="34" t="s">
        <v>168</v>
      </c>
      <c r="E9" s="394"/>
      <c r="F9" s="395"/>
      <c r="G9" s="395"/>
      <c r="H9" s="395"/>
      <c r="I9" s="395"/>
      <c r="J9" s="396"/>
      <c r="K9" s="46"/>
      <c r="L9" s="46"/>
      <c r="M9" s="46"/>
      <c r="N9" s="46"/>
      <c r="O9" s="47"/>
      <c r="P9" s="47"/>
      <c r="Q9" s="47"/>
      <c r="R9" s="407">
        <v>2349</v>
      </c>
      <c r="S9" s="407"/>
      <c r="T9" s="407"/>
      <c r="U9" s="48" t="s">
        <v>9</v>
      </c>
      <c r="V9" s="49"/>
      <c r="W9" s="39" t="s">
        <v>147</v>
      </c>
      <c r="X9" s="40"/>
      <c r="Y9" s="40"/>
      <c r="Z9" s="40"/>
      <c r="AA9" s="40"/>
      <c r="AB9" s="40" t="s">
        <v>342</v>
      </c>
      <c r="AC9" s="40"/>
      <c r="AD9" s="41"/>
      <c r="AE9" s="42"/>
      <c r="AF9" s="39"/>
      <c r="AG9" s="39"/>
      <c r="AH9" s="39"/>
      <c r="AI9" s="41"/>
      <c r="AJ9" s="40"/>
      <c r="AK9" s="40"/>
      <c r="AL9" s="40"/>
      <c r="AM9" s="40"/>
      <c r="AN9" s="42"/>
      <c r="AO9" s="405">
        <f>ROUND(R9/30.4,0)</f>
        <v>77</v>
      </c>
      <c r="AP9" s="406"/>
      <c r="AQ9" s="39" t="s">
        <v>9</v>
      </c>
      <c r="AR9" s="50"/>
      <c r="AS9" s="42"/>
      <c r="AT9" s="43"/>
      <c r="AU9" s="44">
        <f t="shared" ref="AU9:AU11" si="0">AO9</f>
        <v>77</v>
      </c>
      <c r="AV9" s="45" t="s">
        <v>15</v>
      </c>
    </row>
    <row r="10" spans="1:49" ht="17.100000000000001" customHeight="1" x14ac:dyDescent="0.35">
      <c r="A10" s="308"/>
      <c r="B10" s="33" t="s">
        <v>71</v>
      </c>
      <c r="C10" s="33">
        <v>1321</v>
      </c>
      <c r="D10" s="34" t="s">
        <v>169</v>
      </c>
      <c r="E10" s="394"/>
      <c r="F10" s="395"/>
      <c r="G10" s="395"/>
      <c r="H10" s="395"/>
      <c r="I10" s="395"/>
      <c r="J10" s="396"/>
      <c r="K10" s="35" t="s">
        <v>146</v>
      </c>
      <c r="L10" s="35"/>
      <c r="M10" s="35"/>
      <c r="N10" s="35"/>
      <c r="O10" s="35"/>
      <c r="P10" s="35"/>
      <c r="Q10" s="35"/>
      <c r="R10" s="35"/>
      <c r="S10" s="37"/>
      <c r="T10" s="36"/>
      <c r="U10" s="36"/>
      <c r="V10" s="38"/>
      <c r="W10" s="334" t="s">
        <v>350</v>
      </c>
      <c r="X10" s="40"/>
      <c r="Y10" s="40"/>
      <c r="Z10" s="40"/>
      <c r="AA10" s="40"/>
      <c r="AB10" s="40"/>
      <c r="AC10" s="40"/>
      <c r="AD10" s="41"/>
      <c r="AE10" s="42"/>
      <c r="AF10" s="39"/>
      <c r="AG10" s="39"/>
      <c r="AH10" s="39"/>
      <c r="AI10" s="41"/>
      <c r="AJ10" s="40"/>
      <c r="AK10" s="40"/>
      <c r="AL10" s="40"/>
      <c r="AM10" s="42"/>
      <c r="AN10" s="42"/>
      <c r="AO10" s="42"/>
      <c r="AP10" s="42"/>
      <c r="AQ10" s="42"/>
      <c r="AR10" s="42"/>
      <c r="AS10" s="42"/>
      <c r="AT10" s="43"/>
      <c r="AU10" s="44">
        <f>R11</f>
        <v>3727</v>
      </c>
      <c r="AV10" s="45" t="s">
        <v>8</v>
      </c>
    </row>
    <row r="11" spans="1:49" ht="17.100000000000001" customHeight="1" x14ac:dyDescent="0.35">
      <c r="A11" s="308"/>
      <c r="B11" s="33" t="s">
        <v>71</v>
      </c>
      <c r="C11" s="33">
        <v>2321</v>
      </c>
      <c r="D11" s="34" t="s">
        <v>170</v>
      </c>
      <c r="E11" s="397"/>
      <c r="F11" s="398"/>
      <c r="G11" s="398"/>
      <c r="H11" s="398"/>
      <c r="I11" s="398"/>
      <c r="J11" s="399"/>
      <c r="K11" s="46"/>
      <c r="L11" s="46"/>
      <c r="M11" s="46"/>
      <c r="N11" s="46"/>
      <c r="O11" s="47"/>
      <c r="P11" s="47"/>
      <c r="Q11" s="47"/>
      <c r="R11" s="407">
        <v>3727</v>
      </c>
      <c r="S11" s="404"/>
      <c r="T11" s="404"/>
      <c r="U11" s="48" t="s">
        <v>9</v>
      </c>
      <c r="V11" s="49"/>
      <c r="W11" s="39" t="s">
        <v>147</v>
      </c>
      <c r="X11" s="40"/>
      <c r="Y11" s="40"/>
      <c r="Z11" s="40"/>
      <c r="AA11" s="40"/>
      <c r="AB11" s="40" t="s">
        <v>342</v>
      </c>
      <c r="AC11" s="40"/>
      <c r="AD11" s="41"/>
      <c r="AE11" s="42"/>
      <c r="AF11" s="39"/>
      <c r="AG11" s="39"/>
      <c r="AH11" s="39"/>
      <c r="AI11" s="41"/>
      <c r="AJ11" s="40"/>
      <c r="AK11" s="40"/>
      <c r="AL11" s="40"/>
      <c r="AM11" s="40"/>
      <c r="AN11" s="42"/>
      <c r="AO11" s="405">
        <f>ROUND(R11/30.4,0)</f>
        <v>123</v>
      </c>
      <c r="AP11" s="406"/>
      <c r="AQ11" s="39" t="s">
        <v>9</v>
      </c>
      <c r="AR11" s="50"/>
      <c r="AS11" s="42"/>
      <c r="AT11" s="43"/>
      <c r="AU11" s="44">
        <f t="shared" si="0"/>
        <v>123</v>
      </c>
      <c r="AV11" s="45" t="s">
        <v>15</v>
      </c>
    </row>
    <row r="12" spans="1:49" ht="17.100000000000001" customHeight="1" x14ac:dyDescent="0.35">
      <c r="A12" s="308"/>
      <c r="B12" s="33" t="s">
        <v>47</v>
      </c>
      <c r="C12" s="33" t="s">
        <v>199</v>
      </c>
      <c r="D12" s="34" t="s">
        <v>173</v>
      </c>
      <c r="E12" s="391" t="s">
        <v>149</v>
      </c>
      <c r="F12" s="392"/>
      <c r="G12" s="392"/>
      <c r="H12" s="392"/>
      <c r="I12" s="392"/>
      <c r="J12" s="393"/>
      <c r="K12" s="416" t="s">
        <v>143</v>
      </c>
      <c r="L12" s="417"/>
      <c r="M12" s="417"/>
      <c r="N12" s="417"/>
      <c r="O12" s="418"/>
      <c r="P12" s="412" t="s">
        <v>144</v>
      </c>
      <c r="Q12" s="413"/>
      <c r="R12" s="413"/>
      <c r="S12" s="413"/>
      <c r="T12" s="413"/>
      <c r="U12" s="413"/>
      <c r="V12" s="413"/>
      <c r="W12" s="413"/>
      <c r="X12" s="413"/>
      <c r="Y12" s="413"/>
      <c r="Z12" s="413"/>
      <c r="AA12" s="38"/>
      <c r="AB12" s="40"/>
      <c r="AC12" s="40"/>
      <c r="AD12" s="41"/>
      <c r="AE12" s="42"/>
      <c r="AF12" s="39"/>
      <c r="AG12" s="39"/>
      <c r="AH12" s="39"/>
      <c r="AI12" s="39"/>
      <c r="AJ12" s="40"/>
      <c r="AK12" s="40"/>
      <c r="AL12" s="40"/>
      <c r="AM12" s="42"/>
      <c r="AN12" s="42"/>
      <c r="AO12" s="409">
        <f>ROUND(R7*0.01,0)</f>
        <v>12</v>
      </c>
      <c r="AP12" s="409"/>
      <c r="AQ12" s="39" t="s">
        <v>132</v>
      </c>
      <c r="AR12" s="50"/>
      <c r="AS12" s="42"/>
      <c r="AT12" s="43"/>
      <c r="AU12" s="51">
        <f>-AO12</f>
        <v>-12</v>
      </c>
      <c r="AV12" s="45" t="s">
        <v>8</v>
      </c>
    </row>
    <row r="13" spans="1:49" ht="17.100000000000001" customHeight="1" x14ac:dyDescent="0.35">
      <c r="A13" s="308"/>
      <c r="B13" s="33" t="s">
        <v>47</v>
      </c>
      <c r="C13" s="33" t="s">
        <v>215</v>
      </c>
      <c r="D13" s="34" t="s">
        <v>216</v>
      </c>
      <c r="E13" s="394"/>
      <c r="F13" s="395"/>
      <c r="G13" s="395"/>
      <c r="H13" s="395"/>
      <c r="I13" s="395"/>
      <c r="J13" s="396"/>
      <c r="K13" s="419"/>
      <c r="L13" s="420"/>
      <c r="M13" s="420"/>
      <c r="N13" s="420"/>
      <c r="O13" s="421"/>
      <c r="P13" s="414"/>
      <c r="Q13" s="415"/>
      <c r="R13" s="415"/>
      <c r="S13" s="415"/>
      <c r="T13" s="415"/>
      <c r="U13" s="415"/>
      <c r="V13" s="415"/>
      <c r="W13" s="415"/>
      <c r="X13" s="415"/>
      <c r="Y13" s="415"/>
      <c r="Z13" s="415"/>
      <c r="AA13" s="52"/>
      <c r="AB13" s="53" t="s">
        <v>147</v>
      </c>
      <c r="AC13" s="42"/>
      <c r="AD13" s="39"/>
      <c r="AE13" s="39"/>
      <c r="AF13" s="39"/>
      <c r="AG13" s="39" t="s">
        <v>342</v>
      </c>
      <c r="AH13" s="39"/>
      <c r="AI13" s="41"/>
      <c r="AJ13" s="40"/>
      <c r="AK13" s="40"/>
      <c r="AL13" s="40"/>
      <c r="AM13" s="40"/>
      <c r="AN13" s="42"/>
      <c r="AO13" s="409">
        <f>ROUNDUP(AO7*0.01,0)</f>
        <v>1</v>
      </c>
      <c r="AP13" s="409"/>
      <c r="AQ13" s="39" t="s">
        <v>132</v>
      </c>
      <c r="AR13" s="50"/>
      <c r="AS13" s="42"/>
      <c r="AT13" s="43"/>
      <c r="AU13" s="51">
        <f t="shared" ref="AU13" si="1">-AO13</f>
        <v>-1</v>
      </c>
      <c r="AV13" s="45" t="s">
        <v>15</v>
      </c>
    </row>
    <row r="14" spans="1:49" ht="17.100000000000001" customHeight="1" x14ac:dyDescent="0.35">
      <c r="A14" s="308"/>
      <c r="B14" s="33" t="s">
        <v>47</v>
      </c>
      <c r="C14" s="33" t="s">
        <v>190</v>
      </c>
      <c r="D14" s="34" t="s">
        <v>174</v>
      </c>
      <c r="E14" s="394"/>
      <c r="F14" s="395"/>
      <c r="G14" s="395"/>
      <c r="H14" s="395"/>
      <c r="I14" s="395"/>
      <c r="J14" s="396"/>
      <c r="K14" s="419"/>
      <c r="L14" s="420"/>
      <c r="M14" s="420"/>
      <c r="N14" s="420"/>
      <c r="O14" s="421"/>
      <c r="P14" s="412" t="s">
        <v>145</v>
      </c>
      <c r="Q14" s="413"/>
      <c r="R14" s="413"/>
      <c r="S14" s="413"/>
      <c r="T14" s="413"/>
      <c r="U14" s="413"/>
      <c r="V14" s="413"/>
      <c r="W14" s="413"/>
      <c r="X14" s="413"/>
      <c r="Y14" s="413"/>
      <c r="Z14" s="413"/>
      <c r="AA14" s="38"/>
      <c r="AB14" s="40"/>
      <c r="AC14" s="40"/>
      <c r="AD14" s="41"/>
      <c r="AE14" s="42"/>
      <c r="AF14" s="39"/>
      <c r="AG14" s="39"/>
      <c r="AH14" s="39"/>
      <c r="AI14" s="41"/>
      <c r="AJ14" s="40"/>
      <c r="AK14" s="40"/>
      <c r="AL14" s="40"/>
      <c r="AM14" s="42"/>
      <c r="AN14" s="42"/>
      <c r="AO14" s="409">
        <f>ROUND(R9*0.01,0)</f>
        <v>23</v>
      </c>
      <c r="AP14" s="409"/>
      <c r="AQ14" s="39" t="s">
        <v>132</v>
      </c>
      <c r="AR14" s="50"/>
      <c r="AS14" s="42"/>
      <c r="AT14" s="43"/>
      <c r="AU14" s="51">
        <f t="shared" ref="AU14:AU17" si="2">-AO14</f>
        <v>-23</v>
      </c>
      <c r="AV14" s="45" t="s">
        <v>8</v>
      </c>
    </row>
    <row r="15" spans="1:49" ht="17.100000000000001" customHeight="1" x14ac:dyDescent="0.35">
      <c r="A15" s="308"/>
      <c r="B15" s="33" t="s">
        <v>47</v>
      </c>
      <c r="C15" s="33" t="s">
        <v>191</v>
      </c>
      <c r="D15" s="34" t="s">
        <v>181</v>
      </c>
      <c r="E15" s="54"/>
      <c r="F15" s="30"/>
      <c r="G15" s="30"/>
      <c r="H15" s="30"/>
      <c r="I15" s="30"/>
      <c r="J15" s="55"/>
      <c r="K15" s="54"/>
      <c r="L15" s="30"/>
      <c r="M15" s="30"/>
      <c r="N15" s="30"/>
      <c r="O15" s="30"/>
      <c r="P15" s="414"/>
      <c r="Q15" s="415"/>
      <c r="R15" s="415"/>
      <c r="S15" s="415"/>
      <c r="T15" s="415"/>
      <c r="U15" s="415"/>
      <c r="V15" s="415"/>
      <c r="W15" s="415"/>
      <c r="X15" s="415"/>
      <c r="Y15" s="415"/>
      <c r="Z15" s="415"/>
      <c r="AA15" s="52"/>
      <c r="AB15" s="39" t="s">
        <v>147</v>
      </c>
      <c r="AC15" s="42"/>
      <c r="AD15" s="39"/>
      <c r="AE15" s="39"/>
      <c r="AF15" s="39"/>
      <c r="AG15" s="39" t="s">
        <v>342</v>
      </c>
      <c r="AH15" s="39"/>
      <c r="AI15" s="41"/>
      <c r="AJ15" s="40"/>
      <c r="AK15" s="40"/>
      <c r="AL15" s="40"/>
      <c r="AM15" s="40"/>
      <c r="AN15" s="42"/>
      <c r="AO15" s="409">
        <f>ROUND(AO9*0.01,0)</f>
        <v>1</v>
      </c>
      <c r="AP15" s="409"/>
      <c r="AQ15" s="39" t="s">
        <v>132</v>
      </c>
      <c r="AR15" s="50"/>
      <c r="AS15" s="42"/>
      <c r="AT15" s="43"/>
      <c r="AU15" s="51">
        <f t="shared" si="2"/>
        <v>-1</v>
      </c>
      <c r="AV15" s="45" t="s">
        <v>15</v>
      </c>
    </row>
    <row r="16" spans="1:49" ht="17.100000000000001" customHeight="1" x14ac:dyDescent="0.35">
      <c r="A16" s="308"/>
      <c r="B16" s="33" t="s">
        <v>47</v>
      </c>
      <c r="C16" s="33" t="s">
        <v>192</v>
      </c>
      <c r="D16" s="34" t="s">
        <v>175</v>
      </c>
      <c r="E16" s="54"/>
      <c r="F16" s="30"/>
      <c r="G16" s="30"/>
      <c r="H16" s="30"/>
      <c r="I16" s="30"/>
      <c r="J16" s="56"/>
      <c r="K16" s="54"/>
      <c r="L16" s="30"/>
      <c r="M16" s="30"/>
      <c r="N16" s="30"/>
      <c r="O16" s="30"/>
      <c r="P16" s="412" t="s">
        <v>146</v>
      </c>
      <c r="Q16" s="413"/>
      <c r="R16" s="413"/>
      <c r="S16" s="413"/>
      <c r="T16" s="413"/>
      <c r="U16" s="413"/>
      <c r="V16" s="413"/>
      <c r="W16" s="413"/>
      <c r="X16" s="413"/>
      <c r="Y16" s="413"/>
      <c r="Z16" s="413"/>
      <c r="AA16" s="422"/>
      <c r="AB16" s="39"/>
      <c r="AC16" s="42"/>
      <c r="AD16" s="39"/>
      <c r="AE16" s="39"/>
      <c r="AF16" s="39"/>
      <c r="AG16" s="39"/>
      <c r="AH16" s="39"/>
      <c r="AI16" s="41"/>
      <c r="AJ16" s="40"/>
      <c r="AK16" s="40"/>
      <c r="AL16" s="40"/>
      <c r="AM16" s="42"/>
      <c r="AN16" s="42"/>
      <c r="AO16" s="409">
        <f>ROUND(R11*0.01,0)</f>
        <v>37</v>
      </c>
      <c r="AP16" s="409"/>
      <c r="AQ16" s="39" t="s">
        <v>132</v>
      </c>
      <c r="AR16" s="50"/>
      <c r="AS16" s="42"/>
      <c r="AT16" s="43"/>
      <c r="AU16" s="51">
        <f t="shared" si="2"/>
        <v>-37</v>
      </c>
      <c r="AV16" s="45" t="s">
        <v>8</v>
      </c>
    </row>
    <row r="17" spans="1:48" ht="17.100000000000001" customHeight="1" x14ac:dyDescent="0.35">
      <c r="A17" s="308"/>
      <c r="B17" s="33" t="s">
        <v>47</v>
      </c>
      <c r="C17" s="33" t="s">
        <v>193</v>
      </c>
      <c r="D17" s="34" t="s">
        <v>176</v>
      </c>
      <c r="E17" s="54"/>
      <c r="F17" s="30"/>
      <c r="G17" s="30"/>
      <c r="H17" s="30"/>
      <c r="I17" s="30"/>
      <c r="J17" s="55"/>
      <c r="K17" s="54"/>
      <c r="L17" s="30"/>
      <c r="M17" s="30"/>
      <c r="N17" s="30"/>
      <c r="O17" s="30"/>
      <c r="P17" s="414"/>
      <c r="Q17" s="415"/>
      <c r="R17" s="415"/>
      <c r="S17" s="415"/>
      <c r="T17" s="415"/>
      <c r="U17" s="415"/>
      <c r="V17" s="415"/>
      <c r="W17" s="415"/>
      <c r="X17" s="415"/>
      <c r="Y17" s="415"/>
      <c r="Z17" s="415"/>
      <c r="AA17" s="423"/>
      <c r="AB17" s="39" t="s">
        <v>147</v>
      </c>
      <c r="AC17" s="42"/>
      <c r="AD17" s="39"/>
      <c r="AE17" s="39"/>
      <c r="AF17" s="39"/>
      <c r="AG17" s="39" t="s">
        <v>342</v>
      </c>
      <c r="AH17" s="39"/>
      <c r="AI17" s="41"/>
      <c r="AJ17" s="40"/>
      <c r="AK17" s="40"/>
      <c r="AL17" s="40"/>
      <c r="AM17" s="40"/>
      <c r="AN17" s="42"/>
      <c r="AO17" s="409">
        <f>ROUND(AO11*0.01,0)</f>
        <v>1</v>
      </c>
      <c r="AP17" s="409"/>
      <c r="AQ17" s="39" t="s">
        <v>132</v>
      </c>
      <c r="AR17" s="50"/>
      <c r="AS17" s="42"/>
      <c r="AT17" s="43"/>
      <c r="AU17" s="51">
        <f t="shared" si="2"/>
        <v>-1</v>
      </c>
      <c r="AV17" s="45" t="s">
        <v>15</v>
      </c>
    </row>
    <row r="18" spans="1:48" ht="17.100000000000001" customHeight="1" x14ac:dyDescent="0.35">
      <c r="A18" s="308"/>
      <c r="B18" s="33" t="s">
        <v>47</v>
      </c>
      <c r="C18" s="33" t="s">
        <v>194</v>
      </c>
      <c r="D18" s="34" t="s">
        <v>218</v>
      </c>
      <c r="E18" s="391" t="s">
        <v>224</v>
      </c>
      <c r="F18" s="392"/>
      <c r="G18" s="392"/>
      <c r="H18" s="392"/>
      <c r="I18" s="392"/>
      <c r="J18" s="393"/>
      <c r="K18" s="416" t="s">
        <v>143</v>
      </c>
      <c r="L18" s="417"/>
      <c r="M18" s="417"/>
      <c r="N18" s="417"/>
      <c r="O18" s="418"/>
      <c r="P18" s="412" t="s">
        <v>144</v>
      </c>
      <c r="Q18" s="413"/>
      <c r="R18" s="413"/>
      <c r="S18" s="413"/>
      <c r="T18" s="413"/>
      <c r="U18" s="413"/>
      <c r="V18" s="413"/>
      <c r="W18" s="413"/>
      <c r="X18" s="413"/>
      <c r="Y18" s="413"/>
      <c r="Z18" s="36"/>
      <c r="AA18" s="38"/>
      <c r="AB18" s="40"/>
      <c r="AC18" s="40"/>
      <c r="AD18" s="41"/>
      <c r="AE18" s="42"/>
      <c r="AF18" s="39"/>
      <c r="AG18" s="39"/>
      <c r="AH18" s="39"/>
      <c r="AI18" s="39"/>
      <c r="AJ18" s="40"/>
      <c r="AK18" s="40"/>
      <c r="AL18" s="40"/>
      <c r="AM18" s="42"/>
      <c r="AN18" s="42"/>
      <c r="AO18" s="409">
        <f>ROUND(R7*0.01,0)</f>
        <v>12</v>
      </c>
      <c r="AP18" s="409"/>
      <c r="AQ18" s="39" t="s">
        <v>132</v>
      </c>
      <c r="AR18" s="50"/>
      <c r="AS18" s="42"/>
      <c r="AT18" s="43"/>
      <c r="AU18" s="51">
        <f>-AO18</f>
        <v>-12</v>
      </c>
      <c r="AV18" s="45" t="s">
        <v>8</v>
      </c>
    </row>
    <row r="19" spans="1:48" ht="17.100000000000001" customHeight="1" x14ac:dyDescent="0.35">
      <c r="A19" s="308"/>
      <c r="B19" s="33" t="s">
        <v>47</v>
      </c>
      <c r="C19" s="33" t="s">
        <v>225</v>
      </c>
      <c r="D19" s="34" t="s">
        <v>219</v>
      </c>
      <c r="E19" s="394"/>
      <c r="F19" s="395"/>
      <c r="G19" s="395"/>
      <c r="H19" s="395"/>
      <c r="I19" s="395"/>
      <c r="J19" s="396"/>
      <c r="K19" s="419"/>
      <c r="L19" s="420"/>
      <c r="M19" s="420"/>
      <c r="N19" s="420"/>
      <c r="O19" s="421"/>
      <c r="P19" s="414"/>
      <c r="Q19" s="415"/>
      <c r="R19" s="415"/>
      <c r="S19" s="415"/>
      <c r="T19" s="415"/>
      <c r="U19" s="415"/>
      <c r="V19" s="415"/>
      <c r="W19" s="415"/>
      <c r="X19" s="415"/>
      <c r="Y19" s="415"/>
      <c r="Z19" s="46"/>
      <c r="AA19" s="52"/>
      <c r="AB19" s="53" t="s">
        <v>147</v>
      </c>
      <c r="AC19" s="42"/>
      <c r="AD19" s="39"/>
      <c r="AE19" s="39"/>
      <c r="AF19" s="39"/>
      <c r="AG19" s="39" t="s">
        <v>342</v>
      </c>
      <c r="AH19" s="39"/>
      <c r="AI19" s="41"/>
      <c r="AJ19" s="40"/>
      <c r="AK19" s="40"/>
      <c r="AL19" s="40"/>
      <c r="AM19" s="40"/>
      <c r="AN19" s="42"/>
      <c r="AO19" s="409">
        <f>ROUNDUP(AO7*0.01,0)</f>
        <v>1</v>
      </c>
      <c r="AP19" s="409"/>
      <c r="AQ19" s="39" t="s">
        <v>132</v>
      </c>
      <c r="AR19" s="50"/>
      <c r="AS19" s="42"/>
      <c r="AT19" s="43"/>
      <c r="AU19" s="51">
        <f t="shared" ref="AU19:AU23" si="3">-AO19</f>
        <v>-1</v>
      </c>
      <c r="AV19" s="45" t="s">
        <v>15</v>
      </c>
    </row>
    <row r="20" spans="1:48" ht="17.100000000000001" customHeight="1" x14ac:dyDescent="0.35">
      <c r="A20" s="308"/>
      <c r="B20" s="33" t="s">
        <v>47</v>
      </c>
      <c r="C20" s="33" t="s">
        <v>226</v>
      </c>
      <c r="D20" s="34" t="s">
        <v>220</v>
      </c>
      <c r="E20" s="394"/>
      <c r="F20" s="395"/>
      <c r="G20" s="395"/>
      <c r="H20" s="395"/>
      <c r="I20" s="395"/>
      <c r="J20" s="396"/>
      <c r="K20" s="419"/>
      <c r="L20" s="420"/>
      <c r="M20" s="420"/>
      <c r="N20" s="420"/>
      <c r="O20" s="421"/>
      <c r="P20" s="412" t="s">
        <v>145</v>
      </c>
      <c r="Q20" s="413"/>
      <c r="R20" s="413"/>
      <c r="S20" s="413"/>
      <c r="T20" s="413"/>
      <c r="U20" s="413"/>
      <c r="V20" s="413"/>
      <c r="W20" s="413"/>
      <c r="X20" s="413"/>
      <c r="Y20" s="413"/>
      <c r="Z20" s="36"/>
      <c r="AA20" s="38"/>
      <c r="AB20" s="40"/>
      <c r="AC20" s="40"/>
      <c r="AD20" s="41"/>
      <c r="AE20" s="42"/>
      <c r="AF20" s="39"/>
      <c r="AG20" s="39"/>
      <c r="AH20" s="39"/>
      <c r="AI20" s="41"/>
      <c r="AJ20" s="40"/>
      <c r="AK20" s="40"/>
      <c r="AL20" s="40"/>
      <c r="AM20" s="42"/>
      <c r="AN20" s="42"/>
      <c r="AO20" s="409">
        <f>ROUND(R9*0.01,0)</f>
        <v>23</v>
      </c>
      <c r="AP20" s="409"/>
      <c r="AQ20" s="39" t="s">
        <v>132</v>
      </c>
      <c r="AR20" s="50"/>
      <c r="AS20" s="42"/>
      <c r="AT20" s="43"/>
      <c r="AU20" s="51">
        <f t="shared" si="3"/>
        <v>-23</v>
      </c>
      <c r="AV20" s="45" t="s">
        <v>8</v>
      </c>
    </row>
    <row r="21" spans="1:48" ht="17.100000000000001" customHeight="1" x14ac:dyDescent="0.35">
      <c r="A21" s="308"/>
      <c r="B21" s="33" t="s">
        <v>47</v>
      </c>
      <c r="C21" s="33" t="s">
        <v>196</v>
      </c>
      <c r="D21" s="34" t="s">
        <v>221</v>
      </c>
      <c r="E21" s="54"/>
      <c r="F21" s="30"/>
      <c r="G21" s="30"/>
      <c r="H21" s="30"/>
      <c r="I21" s="30"/>
      <c r="J21" s="55"/>
      <c r="K21" s="54"/>
      <c r="L21" s="30"/>
      <c r="M21" s="30"/>
      <c r="N21" s="30"/>
      <c r="O21" s="30"/>
      <c r="P21" s="414"/>
      <c r="Q21" s="415"/>
      <c r="R21" s="415"/>
      <c r="S21" s="415"/>
      <c r="T21" s="415"/>
      <c r="U21" s="415"/>
      <c r="V21" s="415"/>
      <c r="W21" s="415"/>
      <c r="X21" s="415"/>
      <c r="Y21" s="415"/>
      <c r="Z21" s="46"/>
      <c r="AA21" s="52"/>
      <c r="AB21" s="39" t="s">
        <v>147</v>
      </c>
      <c r="AC21" s="42"/>
      <c r="AD21" s="39"/>
      <c r="AE21" s="39"/>
      <c r="AF21" s="39"/>
      <c r="AG21" s="39" t="s">
        <v>342</v>
      </c>
      <c r="AH21" s="39"/>
      <c r="AI21" s="41"/>
      <c r="AJ21" s="40"/>
      <c r="AK21" s="40"/>
      <c r="AL21" s="40"/>
      <c r="AM21" s="40"/>
      <c r="AN21" s="42"/>
      <c r="AO21" s="409">
        <f>ROUND(AO9*0.01,0)</f>
        <v>1</v>
      </c>
      <c r="AP21" s="409"/>
      <c r="AQ21" s="39" t="s">
        <v>132</v>
      </c>
      <c r="AR21" s="50"/>
      <c r="AS21" s="42"/>
      <c r="AT21" s="43"/>
      <c r="AU21" s="51">
        <f t="shared" si="3"/>
        <v>-1</v>
      </c>
      <c r="AV21" s="45" t="s">
        <v>15</v>
      </c>
    </row>
    <row r="22" spans="1:48" ht="17.100000000000001" customHeight="1" x14ac:dyDescent="0.35">
      <c r="A22" s="308"/>
      <c r="B22" s="33" t="s">
        <v>47</v>
      </c>
      <c r="C22" s="33" t="s">
        <v>197</v>
      </c>
      <c r="D22" s="34" t="s">
        <v>222</v>
      </c>
      <c r="E22" s="54"/>
      <c r="F22" s="30"/>
      <c r="G22" s="30"/>
      <c r="H22" s="30"/>
      <c r="I22" s="30"/>
      <c r="J22" s="56"/>
      <c r="K22" s="54"/>
      <c r="L22" s="30"/>
      <c r="M22" s="30"/>
      <c r="N22" s="30"/>
      <c r="O22" s="30"/>
      <c r="P22" s="412" t="s">
        <v>146</v>
      </c>
      <c r="Q22" s="413"/>
      <c r="R22" s="413"/>
      <c r="S22" s="413"/>
      <c r="T22" s="413"/>
      <c r="U22" s="413"/>
      <c r="V22" s="413"/>
      <c r="W22" s="413"/>
      <c r="X22" s="413"/>
      <c r="Y22" s="413"/>
      <c r="Z22" s="413"/>
      <c r="AA22" s="422"/>
      <c r="AB22" s="39"/>
      <c r="AC22" s="42"/>
      <c r="AD22" s="39"/>
      <c r="AE22" s="39"/>
      <c r="AF22" s="39"/>
      <c r="AG22" s="39"/>
      <c r="AH22" s="39"/>
      <c r="AI22" s="41"/>
      <c r="AJ22" s="40"/>
      <c r="AK22" s="40"/>
      <c r="AL22" s="40"/>
      <c r="AM22" s="42"/>
      <c r="AN22" s="42"/>
      <c r="AO22" s="409">
        <f>ROUND(R11*0.01,0)</f>
        <v>37</v>
      </c>
      <c r="AP22" s="409"/>
      <c r="AQ22" s="39" t="s">
        <v>132</v>
      </c>
      <c r="AR22" s="50"/>
      <c r="AS22" s="42"/>
      <c r="AT22" s="43"/>
      <c r="AU22" s="51">
        <f t="shared" si="3"/>
        <v>-37</v>
      </c>
      <c r="AV22" s="45" t="s">
        <v>8</v>
      </c>
    </row>
    <row r="23" spans="1:48" ht="17.100000000000001" customHeight="1" x14ac:dyDescent="0.35">
      <c r="A23" s="308"/>
      <c r="B23" s="33" t="s">
        <v>47</v>
      </c>
      <c r="C23" s="33" t="s">
        <v>198</v>
      </c>
      <c r="D23" s="34" t="s">
        <v>223</v>
      </c>
      <c r="E23" s="54"/>
      <c r="F23" s="30"/>
      <c r="G23" s="30"/>
      <c r="H23" s="30"/>
      <c r="I23" s="30"/>
      <c r="J23" s="55"/>
      <c r="K23" s="54"/>
      <c r="L23" s="30"/>
      <c r="M23" s="30"/>
      <c r="N23" s="30"/>
      <c r="O23" s="30"/>
      <c r="P23" s="414"/>
      <c r="Q23" s="415"/>
      <c r="R23" s="415"/>
      <c r="S23" s="415"/>
      <c r="T23" s="415"/>
      <c r="U23" s="415"/>
      <c r="V23" s="415"/>
      <c r="W23" s="415"/>
      <c r="X23" s="415"/>
      <c r="Y23" s="415"/>
      <c r="Z23" s="415"/>
      <c r="AA23" s="423"/>
      <c r="AB23" s="39" t="s">
        <v>147</v>
      </c>
      <c r="AC23" s="42"/>
      <c r="AD23" s="39"/>
      <c r="AE23" s="39"/>
      <c r="AF23" s="39"/>
      <c r="AG23" s="39" t="s">
        <v>342</v>
      </c>
      <c r="AH23" s="39"/>
      <c r="AI23" s="41"/>
      <c r="AJ23" s="40"/>
      <c r="AK23" s="40"/>
      <c r="AL23" s="40"/>
      <c r="AM23" s="40"/>
      <c r="AN23" s="42"/>
      <c r="AO23" s="409">
        <f>ROUND(AO11*0.01,0)</f>
        <v>1</v>
      </c>
      <c r="AP23" s="409"/>
      <c r="AQ23" s="39" t="s">
        <v>132</v>
      </c>
      <c r="AR23" s="50"/>
      <c r="AS23" s="42"/>
      <c r="AT23" s="43"/>
      <c r="AU23" s="51">
        <f t="shared" si="3"/>
        <v>-1</v>
      </c>
      <c r="AV23" s="45" t="s">
        <v>15</v>
      </c>
    </row>
    <row r="24" spans="1:48" ht="17.100000000000001" customHeight="1" x14ac:dyDescent="0.35">
      <c r="A24" s="308"/>
      <c r="B24" s="33" t="s">
        <v>128</v>
      </c>
      <c r="C24" s="33">
        <v>6001</v>
      </c>
      <c r="D24" s="34" t="s">
        <v>171</v>
      </c>
      <c r="E24" s="391" t="s">
        <v>141</v>
      </c>
      <c r="F24" s="392"/>
      <c r="G24" s="392"/>
      <c r="H24" s="392"/>
      <c r="I24" s="392"/>
      <c r="J24" s="393"/>
      <c r="K24" s="400" t="s">
        <v>140</v>
      </c>
      <c r="L24" s="401"/>
      <c r="M24" s="401"/>
      <c r="N24" s="401"/>
      <c r="O24" s="401"/>
      <c r="P24" s="401"/>
      <c r="Q24" s="401"/>
      <c r="R24" s="401"/>
      <c r="S24" s="401"/>
      <c r="T24" s="401"/>
      <c r="U24" s="401"/>
      <c r="V24" s="401"/>
      <c r="W24" s="401"/>
      <c r="X24" s="401"/>
      <c r="Y24" s="401"/>
      <c r="Z24" s="401"/>
      <c r="AA24" s="401"/>
      <c r="AB24" s="401"/>
      <c r="AC24" s="401"/>
      <c r="AD24" s="401"/>
      <c r="AE24" s="401"/>
      <c r="AF24" s="401"/>
      <c r="AG24" s="401"/>
      <c r="AH24" s="401"/>
      <c r="AI24" s="402"/>
      <c r="AJ24" s="57"/>
      <c r="AK24" s="57"/>
      <c r="AL24" s="48"/>
      <c r="AM24" s="48"/>
      <c r="AN24" s="58" t="s">
        <v>10</v>
      </c>
      <c r="AO24" s="403">
        <v>0.1</v>
      </c>
      <c r="AP24" s="404"/>
      <c r="AQ24" s="48" t="s">
        <v>129</v>
      </c>
      <c r="AR24" s="59"/>
      <c r="AS24" s="60"/>
      <c r="AT24" s="61"/>
      <c r="AU24" s="62"/>
      <c r="AV24" s="45" t="s">
        <v>127</v>
      </c>
    </row>
    <row r="25" spans="1:48" ht="17.100000000000001" customHeight="1" x14ac:dyDescent="0.35">
      <c r="A25" s="308"/>
      <c r="B25" s="33" t="s">
        <v>47</v>
      </c>
      <c r="C25" s="33">
        <v>6003</v>
      </c>
      <c r="D25" s="34" t="s">
        <v>172</v>
      </c>
      <c r="E25" s="394"/>
      <c r="F25" s="395"/>
      <c r="G25" s="395"/>
      <c r="H25" s="395"/>
      <c r="I25" s="395"/>
      <c r="J25" s="396"/>
      <c r="K25" s="400" t="s">
        <v>213</v>
      </c>
      <c r="L25" s="401"/>
      <c r="M25" s="401"/>
      <c r="N25" s="401"/>
      <c r="O25" s="401"/>
      <c r="P25" s="401"/>
      <c r="Q25" s="401"/>
      <c r="R25" s="401"/>
      <c r="S25" s="401"/>
      <c r="T25" s="401"/>
      <c r="U25" s="401"/>
      <c r="V25" s="401"/>
      <c r="W25" s="401"/>
      <c r="X25" s="401"/>
      <c r="Y25" s="401"/>
      <c r="Z25" s="401"/>
      <c r="AA25" s="401"/>
      <c r="AB25" s="401"/>
      <c r="AC25" s="401"/>
      <c r="AD25" s="401"/>
      <c r="AE25" s="401"/>
      <c r="AF25" s="401"/>
      <c r="AG25" s="401"/>
      <c r="AH25" s="401"/>
      <c r="AI25" s="402"/>
      <c r="AJ25" s="57"/>
      <c r="AK25" s="57"/>
      <c r="AL25" s="48"/>
      <c r="AM25" s="48"/>
      <c r="AN25" s="58" t="s">
        <v>10</v>
      </c>
      <c r="AO25" s="403">
        <v>0.15</v>
      </c>
      <c r="AP25" s="404"/>
      <c r="AQ25" s="48" t="s">
        <v>129</v>
      </c>
      <c r="AR25" s="59"/>
      <c r="AS25" s="60"/>
      <c r="AT25" s="61"/>
      <c r="AU25" s="62"/>
      <c r="AV25" s="63"/>
    </row>
    <row r="26" spans="1:48" ht="17.100000000000001" customHeight="1" x14ac:dyDescent="0.35">
      <c r="A26" s="308"/>
      <c r="B26" s="33" t="s">
        <v>47</v>
      </c>
      <c r="C26" s="33">
        <v>6002</v>
      </c>
      <c r="D26" s="34" t="s">
        <v>214</v>
      </c>
      <c r="E26" s="397"/>
      <c r="F26" s="398"/>
      <c r="G26" s="398"/>
      <c r="H26" s="398"/>
      <c r="I26" s="398"/>
      <c r="J26" s="399"/>
      <c r="K26" s="400" t="s">
        <v>148</v>
      </c>
      <c r="L26" s="401"/>
      <c r="M26" s="401"/>
      <c r="N26" s="401"/>
      <c r="O26" s="401"/>
      <c r="P26" s="401"/>
      <c r="Q26" s="401"/>
      <c r="R26" s="401"/>
      <c r="S26" s="401"/>
      <c r="T26" s="401"/>
      <c r="U26" s="401"/>
      <c r="V26" s="401"/>
      <c r="W26" s="401"/>
      <c r="X26" s="401"/>
      <c r="Y26" s="401"/>
      <c r="Z26" s="401"/>
      <c r="AA26" s="401"/>
      <c r="AB26" s="401"/>
      <c r="AC26" s="401"/>
      <c r="AD26" s="401"/>
      <c r="AE26" s="401"/>
      <c r="AF26" s="401"/>
      <c r="AG26" s="401"/>
      <c r="AH26" s="401"/>
      <c r="AI26" s="402"/>
      <c r="AJ26" s="57"/>
      <c r="AK26" s="57"/>
      <c r="AL26" s="48"/>
      <c r="AM26" s="48"/>
      <c r="AN26" s="58" t="s">
        <v>10</v>
      </c>
      <c r="AO26" s="403">
        <v>0.12</v>
      </c>
      <c r="AP26" s="404"/>
      <c r="AQ26" s="48" t="s">
        <v>129</v>
      </c>
      <c r="AR26" s="59"/>
      <c r="AS26" s="60"/>
      <c r="AT26" s="61"/>
      <c r="AU26" s="62"/>
      <c r="AV26" s="63"/>
    </row>
    <row r="27" spans="1:48" ht="17.100000000000001" customHeight="1" x14ac:dyDescent="0.35">
      <c r="A27" s="308"/>
      <c r="B27" s="33" t="s">
        <v>71</v>
      </c>
      <c r="C27" s="33">
        <v>8000</v>
      </c>
      <c r="D27" s="34" t="s">
        <v>29</v>
      </c>
      <c r="E27" s="432" t="s">
        <v>28</v>
      </c>
      <c r="F27" s="433"/>
      <c r="G27" s="433"/>
      <c r="H27" s="433"/>
      <c r="I27" s="433"/>
      <c r="J27" s="433"/>
      <c r="K27" s="433"/>
      <c r="L27" s="433"/>
      <c r="M27" s="433"/>
      <c r="N27" s="433"/>
      <c r="O27" s="433"/>
      <c r="P27" s="433"/>
      <c r="Q27" s="433"/>
      <c r="R27" s="433"/>
      <c r="S27" s="433"/>
      <c r="T27" s="64"/>
      <c r="U27" s="23"/>
      <c r="V27" s="23"/>
      <c r="W27" s="23"/>
      <c r="X27" s="65"/>
      <c r="Y27" s="39"/>
      <c r="Z27" s="39"/>
      <c r="AA27" s="39"/>
      <c r="AB27" s="39"/>
      <c r="AC27" s="41"/>
      <c r="AD27" s="39"/>
      <c r="AE27" s="41"/>
      <c r="AF27" s="42"/>
      <c r="AG27" s="39"/>
      <c r="AH27" s="39"/>
      <c r="AI27" s="39"/>
      <c r="AJ27" s="39"/>
      <c r="AK27" s="39"/>
      <c r="AL27" s="39"/>
      <c r="AM27" s="39"/>
      <c r="AN27" s="50" t="s">
        <v>10</v>
      </c>
      <c r="AO27" s="408">
        <v>0.15</v>
      </c>
      <c r="AP27" s="406"/>
      <c r="AQ27" s="39" t="s">
        <v>11</v>
      </c>
      <c r="AR27" s="42"/>
      <c r="AS27" s="42"/>
      <c r="AT27" s="43"/>
      <c r="AU27" s="66"/>
      <c r="AV27" s="67"/>
    </row>
    <row r="28" spans="1:48" ht="17.100000000000001" customHeight="1" x14ac:dyDescent="0.35">
      <c r="A28" s="308"/>
      <c r="B28" s="33" t="s">
        <v>73</v>
      </c>
      <c r="C28" s="33">
        <v>8001</v>
      </c>
      <c r="D28" s="34" t="s">
        <v>62</v>
      </c>
      <c r="E28" s="434"/>
      <c r="F28" s="435"/>
      <c r="G28" s="435"/>
      <c r="H28" s="435"/>
      <c r="I28" s="435"/>
      <c r="J28" s="435"/>
      <c r="K28" s="435"/>
      <c r="L28" s="435"/>
      <c r="M28" s="435"/>
      <c r="N28" s="435"/>
      <c r="O28" s="435"/>
      <c r="P28" s="435"/>
      <c r="Q28" s="435"/>
      <c r="R28" s="435"/>
      <c r="S28" s="435"/>
      <c r="T28" s="68"/>
      <c r="U28" s="30"/>
      <c r="V28" s="30"/>
      <c r="W28" s="30"/>
      <c r="X28" s="69"/>
      <c r="Y28" s="39"/>
      <c r="Z28" s="39"/>
      <c r="AA28" s="39"/>
      <c r="AB28" s="39"/>
      <c r="AC28" s="41"/>
      <c r="AD28" s="39"/>
      <c r="AE28" s="41"/>
      <c r="AF28" s="42"/>
      <c r="AG28" s="39"/>
      <c r="AH28" s="39"/>
      <c r="AI28" s="39"/>
      <c r="AJ28" s="39"/>
      <c r="AK28" s="39"/>
      <c r="AL28" s="39"/>
      <c r="AM28" s="39"/>
      <c r="AN28" s="50" t="s">
        <v>10</v>
      </c>
      <c r="AO28" s="408">
        <v>0.15</v>
      </c>
      <c r="AP28" s="406"/>
      <c r="AQ28" s="39" t="s">
        <v>11</v>
      </c>
      <c r="AR28" s="42"/>
      <c r="AS28" s="42"/>
      <c r="AT28" s="43"/>
      <c r="AU28" s="66"/>
      <c r="AV28" s="45" t="s">
        <v>15</v>
      </c>
    </row>
    <row r="29" spans="1:48" ht="17.100000000000001" customHeight="1" x14ac:dyDescent="0.35">
      <c r="A29" s="308"/>
      <c r="B29" s="33" t="s">
        <v>73</v>
      </c>
      <c r="C29" s="33">
        <v>8100</v>
      </c>
      <c r="D29" s="34" t="s">
        <v>30</v>
      </c>
      <c r="E29" s="391" t="s">
        <v>12</v>
      </c>
      <c r="F29" s="392"/>
      <c r="G29" s="392"/>
      <c r="H29" s="392"/>
      <c r="I29" s="392"/>
      <c r="J29" s="392"/>
      <c r="K29" s="392"/>
      <c r="L29" s="392"/>
      <c r="M29" s="392"/>
      <c r="N29" s="392"/>
      <c r="O29" s="392"/>
      <c r="P29" s="392"/>
      <c r="Q29" s="392"/>
      <c r="R29" s="392"/>
      <c r="S29" s="392"/>
      <c r="T29" s="70"/>
      <c r="U29" s="71"/>
      <c r="V29" s="71"/>
      <c r="W29" s="71"/>
      <c r="X29" s="72"/>
      <c r="Y29" s="39"/>
      <c r="Z29" s="39"/>
      <c r="AA29" s="39"/>
      <c r="AB29" s="39"/>
      <c r="AC29" s="41"/>
      <c r="AD29" s="39"/>
      <c r="AE29" s="41"/>
      <c r="AF29" s="42"/>
      <c r="AG29" s="39"/>
      <c r="AH29" s="39"/>
      <c r="AI29" s="39"/>
      <c r="AJ29" s="39"/>
      <c r="AK29" s="39"/>
      <c r="AL29" s="39"/>
      <c r="AM29" s="39"/>
      <c r="AN29" s="50" t="s">
        <v>10</v>
      </c>
      <c r="AO29" s="408">
        <v>0.1</v>
      </c>
      <c r="AP29" s="406"/>
      <c r="AQ29" s="39" t="s">
        <v>11</v>
      </c>
      <c r="AR29" s="42"/>
      <c r="AS29" s="42"/>
      <c r="AT29" s="43"/>
      <c r="AU29" s="66"/>
      <c r="AV29" s="45" t="s">
        <v>8</v>
      </c>
    </row>
    <row r="30" spans="1:48" ht="17.100000000000001" customHeight="1" x14ac:dyDescent="0.35">
      <c r="A30" s="308"/>
      <c r="B30" s="33" t="s">
        <v>73</v>
      </c>
      <c r="C30" s="33">
        <v>8101</v>
      </c>
      <c r="D30" s="34" t="s">
        <v>63</v>
      </c>
      <c r="E30" s="394"/>
      <c r="F30" s="395"/>
      <c r="G30" s="395"/>
      <c r="H30" s="395"/>
      <c r="I30" s="395"/>
      <c r="J30" s="395"/>
      <c r="K30" s="395"/>
      <c r="L30" s="395"/>
      <c r="M30" s="395"/>
      <c r="N30" s="395"/>
      <c r="O30" s="395"/>
      <c r="P30" s="395"/>
      <c r="Q30" s="395"/>
      <c r="R30" s="395"/>
      <c r="S30" s="395"/>
      <c r="T30" s="73"/>
      <c r="U30" s="74"/>
      <c r="V30" s="74"/>
      <c r="W30" s="74"/>
      <c r="X30" s="75"/>
      <c r="Y30" s="39"/>
      <c r="Z30" s="39"/>
      <c r="AA30" s="39"/>
      <c r="AB30" s="39"/>
      <c r="AC30" s="41"/>
      <c r="AD30" s="39"/>
      <c r="AE30" s="41"/>
      <c r="AF30" s="42"/>
      <c r="AG30" s="39"/>
      <c r="AH30" s="39"/>
      <c r="AI30" s="39"/>
      <c r="AJ30" s="39"/>
      <c r="AK30" s="39"/>
      <c r="AL30" s="39"/>
      <c r="AM30" s="39"/>
      <c r="AN30" s="50" t="s">
        <v>10</v>
      </c>
      <c r="AO30" s="408">
        <v>0.1</v>
      </c>
      <c r="AP30" s="406"/>
      <c r="AQ30" s="39" t="s">
        <v>11</v>
      </c>
      <c r="AR30" s="42"/>
      <c r="AS30" s="42"/>
      <c r="AT30" s="43"/>
      <c r="AU30" s="66"/>
      <c r="AV30" s="45" t="s">
        <v>15</v>
      </c>
    </row>
    <row r="31" spans="1:48" ht="17.100000000000001" customHeight="1" x14ac:dyDescent="0.35">
      <c r="A31" s="308"/>
      <c r="B31" s="33" t="s">
        <v>73</v>
      </c>
      <c r="C31" s="33">
        <v>8110</v>
      </c>
      <c r="D31" s="34" t="s">
        <v>31</v>
      </c>
      <c r="E31" s="428" t="s">
        <v>13</v>
      </c>
      <c r="F31" s="429"/>
      <c r="G31" s="429"/>
      <c r="H31" s="429"/>
      <c r="I31" s="429"/>
      <c r="J31" s="429"/>
      <c r="K31" s="429"/>
      <c r="L31" s="429"/>
      <c r="M31" s="429"/>
      <c r="N31" s="429"/>
      <c r="O31" s="429"/>
      <c r="P31" s="429"/>
      <c r="Q31" s="429"/>
      <c r="R31" s="429"/>
      <c r="S31" s="429"/>
      <c r="T31" s="429"/>
      <c r="U31" s="76"/>
      <c r="V31" s="76"/>
      <c r="W31" s="76"/>
      <c r="X31" s="77"/>
      <c r="Y31" s="39"/>
      <c r="Z31" s="39"/>
      <c r="AA31" s="39"/>
      <c r="AB31" s="39"/>
      <c r="AC31" s="41"/>
      <c r="AD31" s="39"/>
      <c r="AE31" s="41"/>
      <c r="AF31" s="42"/>
      <c r="AG31" s="39"/>
      <c r="AH31" s="39"/>
      <c r="AI31" s="39"/>
      <c r="AJ31" s="39"/>
      <c r="AK31" s="39"/>
      <c r="AL31" s="39"/>
      <c r="AM31" s="39"/>
      <c r="AN31" s="50" t="s">
        <v>10</v>
      </c>
      <c r="AO31" s="408">
        <v>0.05</v>
      </c>
      <c r="AP31" s="406"/>
      <c r="AQ31" s="39" t="s">
        <v>11</v>
      </c>
      <c r="AR31" s="42"/>
      <c r="AS31" s="42"/>
      <c r="AT31" s="43"/>
      <c r="AU31" s="66"/>
      <c r="AV31" s="45" t="s">
        <v>8</v>
      </c>
    </row>
    <row r="32" spans="1:48" ht="17.100000000000001" customHeight="1" x14ac:dyDescent="0.35">
      <c r="A32" s="308"/>
      <c r="B32" s="33" t="s">
        <v>73</v>
      </c>
      <c r="C32" s="33">
        <v>8111</v>
      </c>
      <c r="D32" s="34" t="s">
        <v>68</v>
      </c>
      <c r="E32" s="430"/>
      <c r="F32" s="431"/>
      <c r="G32" s="431"/>
      <c r="H32" s="431"/>
      <c r="I32" s="431"/>
      <c r="J32" s="431"/>
      <c r="K32" s="431"/>
      <c r="L32" s="431"/>
      <c r="M32" s="431"/>
      <c r="N32" s="431"/>
      <c r="O32" s="431"/>
      <c r="P32" s="431"/>
      <c r="Q32" s="431"/>
      <c r="R32" s="431"/>
      <c r="S32" s="431"/>
      <c r="T32" s="431"/>
      <c r="U32" s="78"/>
      <c r="V32" s="78"/>
      <c r="W32" s="78"/>
      <c r="X32" s="79"/>
      <c r="Y32" s="39"/>
      <c r="Z32" s="39"/>
      <c r="AA32" s="39"/>
      <c r="AB32" s="39"/>
      <c r="AC32" s="41"/>
      <c r="AD32" s="39"/>
      <c r="AE32" s="41"/>
      <c r="AF32" s="42"/>
      <c r="AG32" s="39"/>
      <c r="AH32" s="39"/>
      <c r="AI32" s="39"/>
      <c r="AJ32" s="39"/>
      <c r="AK32" s="39"/>
      <c r="AL32" s="39"/>
      <c r="AM32" s="39"/>
      <c r="AN32" s="50" t="s">
        <v>10</v>
      </c>
      <c r="AO32" s="408">
        <v>0.05</v>
      </c>
      <c r="AP32" s="406"/>
      <c r="AQ32" s="39" t="s">
        <v>11</v>
      </c>
      <c r="AR32" s="42"/>
      <c r="AS32" s="42"/>
      <c r="AT32" s="43"/>
      <c r="AU32" s="66"/>
      <c r="AV32" s="45" t="s">
        <v>15</v>
      </c>
    </row>
    <row r="33" spans="1:48" ht="17.100000000000001" customHeight="1" x14ac:dyDescent="0.35">
      <c r="A33" s="308"/>
      <c r="B33" s="33" t="s">
        <v>73</v>
      </c>
      <c r="C33" s="33">
        <v>4001</v>
      </c>
      <c r="D33" s="34" t="s">
        <v>74</v>
      </c>
      <c r="E33" s="39" t="s">
        <v>150</v>
      </c>
      <c r="F33" s="39"/>
      <c r="G33" s="39"/>
      <c r="H33" s="39"/>
      <c r="I33" s="39"/>
      <c r="J33" s="39"/>
      <c r="K33" s="39"/>
      <c r="L33" s="39"/>
      <c r="M33" s="39"/>
      <c r="N33" s="39"/>
      <c r="O33" s="39"/>
      <c r="P33" s="39"/>
      <c r="Q33" s="39"/>
      <c r="R33" s="39"/>
      <c r="S33" s="39"/>
      <c r="T33" s="39"/>
      <c r="U33" s="39"/>
      <c r="V33" s="39"/>
      <c r="W33" s="39"/>
      <c r="X33" s="39"/>
      <c r="Y33" s="39"/>
      <c r="Z33" s="39"/>
      <c r="AA33" s="39"/>
      <c r="AB33" s="39"/>
      <c r="AC33" s="41"/>
      <c r="AD33" s="39"/>
      <c r="AE33" s="41"/>
      <c r="AF33" s="42"/>
      <c r="AG33" s="39"/>
      <c r="AH33" s="39"/>
      <c r="AI33" s="39"/>
      <c r="AJ33" s="39"/>
      <c r="AK33" s="39"/>
      <c r="AL33" s="50"/>
      <c r="AM33" s="39"/>
      <c r="AN33" s="50"/>
      <c r="AO33" s="405">
        <v>200</v>
      </c>
      <c r="AP33" s="406"/>
      <c r="AQ33" s="39" t="s">
        <v>14</v>
      </c>
      <c r="AR33" s="39"/>
      <c r="AS33" s="42"/>
      <c r="AT33" s="43"/>
      <c r="AU33" s="44">
        <f>AO33</f>
        <v>200</v>
      </c>
      <c r="AV33" s="45" t="s">
        <v>8</v>
      </c>
    </row>
    <row r="34" spans="1:48" ht="17.100000000000001" customHeight="1" x14ac:dyDescent="0.35">
      <c r="A34" s="308"/>
      <c r="B34" s="33" t="s">
        <v>99</v>
      </c>
      <c r="C34" s="33">
        <v>4003</v>
      </c>
      <c r="D34" s="34" t="s">
        <v>104</v>
      </c>
      <c r="E34" s="424" t="s">
        <v>151</v>
      </c>
      <c r="F34" s="425"/>
      <c r="G34" s="425"/>
      <c r="H34" s="425"/>
      <c r="I34" s="425"/>
      <c r="J34" s="425"/>
      <c r="K34" s="425"/>
      <c r="L34" s="425"/>
      <c r="M34" s="425"/>
      <c r="N34" s="425"/>
      <c r="O34" s="23"/>
      <c r="P34" s="23"/>
      <c r="Q34" s="23"/>
      <c r="R34" s="23"/>
      <c r="S34" s="23"/>
      <c r="T34" s="23"/>
      <c r="U34" s="23"/>
      <c r="V34" s="23"/>
      <c r="W34" s="23"/>
      <c r="X34" s="65"/>
      <c r="Y34" s="39" t="s">
        <v>95</v>
      </c>
      <c r="Z34" s="39"/>
      <c r="AA34" s="39"/>
      <c r="AB34" s="39"/>
      <c r="AC34" s="41"/>
      <c r="AD34" s="39"/>
      <c r="AE34" s="41"/>
      <c r="AF34" s="42"/>
      <c r="AG34" s="39"/>
      <c r="AH34" s="39"/>
      <c r="AI34" s="39"/>
      <c r="AJ34" s="39"/>
      <c r="AK34" s="39"/>
      <c r="AL34" s="50"/>
      <c r="AM34" s="39"/>
      <c r="AN34" s="50"/>
      <c r="AO34" s="405">
        <v>100</v>
      </c>
      <c r="AP34" s="406"/>
      <c r="AQ34" s="39" t="s">
        <v>14</v>
      </c>
      <c r="AR34" s="39"/>
      <c r="AS34" s="42"/>
      <c r="AT34" s="43"/>
      <c r="AU34" s="44">
        <f>AO34</f>
        <v>100</v>
      </c>
      <c r="AV34" s="63"/>
    </row>
    <row r="35" spans="1:48" ht="17.100000000000001" customHeight="1" x14ac:dyDescent="0.35">
      <c r="A35" s="308"/>
      <c r="B35" s="33" t="s">
        <v>98</v>
      </c>
      <c r="C35" s="33">
        <v>4002</v>
      </c>
      <c r="D35" s="34" t="s">
        <v>105</v>
      </c>
      <c r="E35" s="426"/>
      <c r="F35" s="427"/>
      <c r="G35" s="427"/>
      <c r="H35" s="427"/>
      <c r="I35" s="427"/>
      <c r="J35" s="427"/>
      <c r="K35" s="427"/>
      <c r="L35" s="427"/>
      <c r="M35" s="427"/>
      <c r="N35" s="427"/>
      <c r="O35" s="48"/>
      <c r="P35" s="48"/>
      <c r="Q35" s="48"/>
      <c r="R35" s="48"/>
      <c r="S35" s="48"/>
      <c r="T35" s="48"/>
      <c r="U35" s="48"/>
      <c r="V35" s="48"/>
      <c r="W35" s="48"/>
      <c r="X35" s="49"/>
      <c r="Y35" s="39" t="s">
        <v>96</v>
      </c>
      <c r="Z35" s="39"/>
      <c r="AA35" s="39"/>
      <c r="AB35" s="39"/>
      <c r="AC35" s="41"/>
      <c r="AD35" s="39"/>
      <c r="AE35" s="41"/>
      <c r="AF35" s="42"/>
      <c r="AG35" s="39"/>
      <c r="AH35" s="39"/>
      <c r="AI35" s="39"/>
      <c r="AJ35" s="39"/>
      <c r="AK35" s="48"/>
      <c r="AL35" s="58"/>
      <c r="AM35" s="39"/>
      <c r="AN35" s="50"/>
      <c r="AO35" s="407">
        <v>200</v>
      </c>
      <c r="AP35" s="404"/>
      <c r="AQ35" s="39" t="s">
        <v>14</v>
      </c>
      <c r="AR35" s="39"/>
      <c r="AS35" s="42"/>
      <c r="AT35" s="43"/>
      <c r="AU35" s="44">
        <f>AO35</f>
        <v>200</v>
      </c>
      <c r="AV35" s="67"/>
    </row>
    <row r="36" spans="1:48" ht="17.100000000000001" customHeight="1" x14ac:dyDescent="0.35">
      <c r="A36" s="308"/>
      <c r="B36" s="33" t="s">
        <v>47</v>
      </c>
      <c r="C36" s="33">
        <v>6102</v>
      </c>
      <c r="D36" s="34" t="s">
        <v>134</v>
      </c>
      <c r="E36" s="53" t="s">
        <v>152</v>
      </c>
      <c r="F36" s="39"/>
      <c r="G36" s="39"/>
      <c r="H36" s="39"/>
      <c r="I36" s="39"/>
      <c r="J36" s="39"/>
      <c r="K36" s="39"/>
      <c r="L36" s="39"/>
      <c r="M36" s="39"/>
      <c r="N36" s="39"/>
      <c r="O36" s="39"/>
      <c r="P36" s="39"/>
      <c r="Q36" s="39"/>
      <c r="R36" s="39"/>
      <c r="S36" s="39"/>
      <c r="T36" s="39"/>
      <c r="U36" s="39"/>
      <c r="V36" s="39"/>
      <c r="W36" s="39"/>
      <c r="X36" s="39"/>
      <c r="Y36" s="39"/>
      <c r="Z36" s="39"/>
      <c r="AA36" s="39"/>
      <c r="AB36" s="39"/>
      <c r="AC36" s="41"/>
      <c r="AD36" s="39"/>
      <c r="AE36" s="42"/>
      <c r="AF36" s="80"/>
      <c r="AG36" s="39"/>
      <c r="AH36" s="39"/>
      <c r="AI36" s="41"/>
      <c r="AJ36" s="41"/>
      <c r="AK36" s="41"/>
      <c r="AL36" s="41"/>
      <c r="AM36" s="42"/>
      <c r="AN36" s="42"/>
      <c r="AO36" s="405">
        <v>50</v>
      </c>
      <c r="AP36" s="406"/>
      <c r="AQ36" s="39" t="s">
        <v>14</v>
      </c>
      <c r="AR36" s="39"/>
      <c r="AS36" s="39"/>
      <c r="AT36" s="43"/>
      <c r="AU36" s="81">
        <f>AO36</f>
        <v>50</v>
      </c>
      <c r="AV36" s="82" t="s">
        <v>217</v>
      </c>
    </row>
    <row r="37" spans="1:48" ht="17.100000000000001" customHeight="1" x14ac:dyDescent="0.35">
      <c r="A37" s="309" t="s">
        <v>326</v>
      </c>
      <c r="B37" s="33" t="s">
        <v>47</v>
      </c>
      <c r="C37" s="33">
        <v>6269</v>
      </c>
      <c r="D37" s="83" t="s">
        <v>249</v>
      </c>
      <c r="E37" s="84" t="s">
        <v>210</v>
      </c>
      <c r="F37" s="23"/>
      <c r="G37" s="23"/>
      <c r="H37" s="23"/>
      <c r="I37" s="23"/>
      <c r="J37" s="23"/>
      <c r="K37" s="23"/>
      <c r="L37" s="23"/>
      <c r="M37" s="23"/>
      <c r="N37" s="23"/>
      <c r="O37" s="85" t="s">
        <v>229</v>
      </c>
      <c r="P37" s="86"/>
      <c r="Q37" s="86"/>
      <c r="R37" s="86"/>
      <c r="S37" s="86"/>
      <c r="T37" s="86"/>
      <c r="U37" s="86"/>
      <c r="V37" s="86"/>
      <c r="W37" s="87"/>
      <c r="X37" s="86"/>
      <c r="Y37" s="86"/>
      <c r="Z37" s="39"/>
      <c r="AA37" s="39"/>
      <c r="AB37" s="39"/>
      <c r="AC37" s="41"/>
      <c r="AD37" s="39"/>
      <c r="AE37" s="42"/>
      <c r="AF37" s="80"/>
      <c r="AG37" s="39"/>
      <c r="AH37" s="39"/>
      <c r="AI37" s="41"/>
      <c r="AJ37" s="41"/>
      <c r="AK37" s="41"/>
      <c r="AL37" s="41"/>
      <c r="AM37" s="42"/>
      <c r="AN37" s="42"/>
      <c r="AO37" s="50" t="s">
        <v>10</v>
      </c>
      <c r="AP37" s="88" t="s">
        <v>251</v>
      </c>
      <c r="AQ37" s="89"/>
      <c r="AR37" s="86"/>
      <c r="AS37" s="39" t="s">
        <v>11</v>
      </c>
      <c r="AT37" s="43"/>
      <c r="AU37" s="81"/>
      <c r="AV37" s="45" t="s">
        <v>8</v>
      </c>
    </row>
    <row r="38" spans="1:48" ht="17.100000000000001" customHeight="1" x14ac:dyDescent="0.35">
      <c r="A38" s="309" t="s">
        <v>326</v>
      </c>
      <c r="B38" s="90" t="s">
        <v>47</v>
      </c>
      <c r="C38" s="90">
        <v>6183</v>
      </c>
      <c r="D38" s="91" t="s">
        <v>233</v>
      </c>
      <c r="E38" s="92"/>
      <c r="F38" s="93"/>
      <c r="G38" s="93"/>
      <c r="H38" s="93"/>
      <c r="I38" s="93"/>
      <c r="J38" s="93"/>
      <c r="K38" s="93"/>
      <c r="L38" s="93"/>
      <c r="M38" s="93"/>
      <c r="N38" s="93"/>
      <c r="O38" s="94" t="s">
        <v>227</v>
      </c>
      <c r="P38" s="95"/>
      <c r="Q38" s="95"/>
      <c r="R38" s="95"/>
      <c r="S38" s="95"/>
      <c r="T38" s="95"/>
      <c r="U38" s="95"/>
      <c r="V38" s="95"/>
      <c r="W38" s="96"/>
      <c r="X38" s="95"/>
      <c r="Y38" s="95"/>
      <c r="Z38" s="95"/>
      <c r="AA38" s="95"/>
      <c r="AB38" s="95"/>
      <c r="AC38" s="97"/>
      <c r="AD38" s="95"/>
      <c r="AE38" s="98"/>
      <c r="AF38" s="99"/>
      <c r="AG38" s="95"/>
      <c r="AH38" s="95"/>
      <c r="AI38" s="97"/>
      <c r="AJ38" s="97"/>
      <c r="AK38" s="97"/>
      <c r="AL38" s="97"/>
      <c r="AM38" s="98"/>
      <c r="AN38" s="98"/>
      <c r="AO38" s="96" t="s">
        <v>10</v>
      </c>
      <c r="AP38" s="100" t="s">
        <v>252</v>
      </c>
      <c r="AQ38" s="98"/>
      <c r="AR38" s="95"/>
      <c r="AS38" s="95" t="s">
        <v>11</v>
      </c>
      <c r="AT38" s="101"/>
      <c r="AU38" s="102"/>
      <c r="AV38" s="103"/>
    </row>
    <row r="39" spans="1:48" ht="17.100000000000001" customHeight="1" x14ac:dyDescent="0.35">
      <c r="A39" s="309" t="s">
        <v>326</v>
      </c>
      <c r="B39" s="33" t="s">
        <v>47</v>
      </c>
      <c r="C39" s="33">
        <v>6270</v>
      </c>
      <c r="D39" s="83" t="s">
        <v>250</v>
      </c>
      <c r="E39" s="54"/>
      <c r="F39" s="30"/>
      <c r="G39" s="30"/>
      <c r="H39" s="30"/>
      <c r="I39" s="30"/>
      <c r="J39" s="30"/>
      <c r="K39" s="30"/>
      <c r="L39" s="30"/>
      <c r="M39" s="30"/>
      <c r="N39" s="30"/>
      <c r="O39" s="85" t="s">
        <v>230</v>
      </c>
      <c r="P39" s="86"/>
      <c r="Q39" s="86"/>
      <c r="R39" s="86"/>
      <c r="S39" s="86"/>
      <c r="T39" s="86"/>
      <c r="U39" s="86"/>
      <c r="V39" s="86"/>
      <c r="W39" s="87"/>
      <c r="X39" s="86"/>
      <c r="Y39" s="86"/>
      <c r="Z39" s="39"/>
      <c r="AA39" s="39"/>
      <c r="AB39" s="39"/>
      <c r="AC39" s="41"/>
      <c r="AD39" s="39"/>
      <c r="AE39" s="42"/>
      <c r="AF39" s="80"/>
      <c r="AG39" s="39"/>
      <c r="AH39" s="39"/>
      <c r="AI39" s="41"/>
      <c r="AJ39" s="41"/>
      <c r="AK39" s="41"/>
      <c r="AL39" s="41"/>
      <c r="AM39" s="42"/>
      <c r="AN39" s="42"/>
      <c r="AO39" s="50" t="s">
        <v>10</v>
      </c>
      <c r="AP39" s="88" t="s">
        <v>253</v>
      </c>
      <c r="AQ39" s="89"/>
      <c r="AR39" s="86"/>
      <c r="AS39" s="39" t="s">
        <v>11</v>
      </c>
      <c r="AT39" s="43"/>
      <c r="AU39" s="81"/>
      <c r="AV39" s="63"/>
    </row>
    <row r="40" spans="1:48" ht="17.100000000000001" customHeight="1" x14ac:dyDescent="0.35">
      <c r="A40" s="309" t="s">
        <v>326</v>
      </c>
      <c r="B40" s="90" t="s">
        <v>47</v>
      </c>
      <c r="C40" s="90">
        <v>6184</v>
      </c>
      <c r="D40" s="91" t="s">
        <v>234</v>
      </c>
      <c r="E40" s="92"/>
      <c r="F40" s="93"/>
      <c r="G40" s="93"/>
      <c r="H40" s="93"/>
      <c r="I40" s="93"/>
      <c r="J40" s="93"/>
      <c r="K40" s="93"/>
      <c r="L40" s="93"/>
      <c r="M40" s="93"/>
      <c r="N40" s="93"/>
      <c r="O40" s="94" t="s">
        <v>228</v>
      </c>
      <c r="P40" s="95"/>
      <c r="Q40" s="95"/>
      <c r="R40" s="95"/>
      <c r="S40" s="95"/>
      <c r="T40" s="95"/>
      <c r="U40" s="95"/>
      <c r="V40" s="95"/>
      <c r="W40" s="96"/>
      <c r="X40" s="95"/>
      <c r="Y40" s="95"/>
      <c r="Z40" s="95"/>
      <c r="AA40" s="95"/>
      <c r="AB40" s="95"/>
      <c r="AC40" s="97"/>
      <c r="AD40" s="95"/>
      <c r="AE40" s="98"/>
      <c r="AF40" s="99"/>
      <c r="AG40" s="95"/>
      <c r="AH40" s="95"/>
      <c r="AI40" s="97"/>
      <c r="AJ40" s="97"/>
      <c r="AK40" s="97"/>
      <c r="AL40" s="97"/>
      <c r="AM40" s="98"/>
      <c r="AN40" s="98"/>
      <c r="AO40" s="96" t="s">
        <v>10</v>
      </c>
      <c r="AP40" s="100" t="s">
        <v>254</v>
      </c>
      <c r="AQ40" s="98"/>
      <c r="AR40" s="95"/>
      <c r="AS40" s="95" t="s">
        <v>11</v>
      </c>
      <c r="AT40" s="101"/>
      <c r="AU40" s="102"/>
      <c r="AV40" s="103"/>
    </row>
    <row r="41" spans="1:48" ht="17.100000000000001" customHeight="1" x14ac:dyDescent="0.35">
      <c r="A41" s="309" t="s">
        <v>326</v>
      </c>
      <c r="B41" s="33" t="s">
        <v>47</v>
      </c>
      <c r="C41" s="33">
        <v>6271</v>
      </c>
      <c r="D41" s="34" t="s">
        <v>32</v>
      </c>
      <c r="E41" s="54"/>
      <c r="F41" s="30"/>
      <c r="G41" s="30"/>
      <c r="H41" s="30"/>
      <c r="I41" s="30"/>
      <c r="J41" s="30"/>
      <c r="K41" s="30"/>
      <c r="L41" s="30"/>
      <c r="M41" s="30"/>
      <c r="N41" s="30"/>
      <c r="O41" s="85" t="s">
        <v>231</v>
      </c>
      <c r="P41" s="86"/>
      <c r="Q41" s="86"/>
      <c r="R41" s="86"/>
      <c r="S41" s="86"/>
      <c r="T41" s="86"/>
      <c r="U41" s="86"/>
      <c r="V41" s="86"/>
      <c r="W41" s="87"/>
      <c r="X41" s="86"/>
      <c r="Y41" s="86"/>
      <c r="Z41" s="42"/>
      <c r="AA41" s="39"/>
      <c r="AB41" s="39"/>
      <c r="AC41" s="41"/>
      <c r="AD41" s="39"/>
      <c r="AE41" s="42"/>
      <c r="AF41" s="80"/>
      <c r="AG41" s="39"/>
      <c r="AH41" s="39"/>
      <c r="AI41" s="41"/>
      <c r="AJ41" s="41"/>
      <c r="AK41" s="41"/>
      <c r="AL41" s="41"/>
      <c r="AM41" s="42"/>
      <c r="AN41" s="42"/>
      <c r="AO41" s="50" t="s">
        <v>10</v>
      </c>
      <c r="AP41" s="88" t="s">
        <v>255</v>
      </c>
      <c r="AQ41" s="89"/>
      <c r="AR41" s="86"/>
      <c r="AS41" s="39" t="s">
        <v>11</v>
      </c>
      <c r="AT41" s="43"/>
      <c r="AU41" s="62"/>
      <c r="AV41" s="63"/>
    </row>
    <row r="42" spans="1:48" ht="17.100000000000001" customHeight="1" x14ac:dyDescent="0.35">
      <c r="A42" s="309" t="s">
        <v>326</v>
      </c>
      <c r="B42" s="33" t="s">
        <v>97</v>
      </c>
      <c r="C42" s="33">
        <v>6380</v>
      </c>
      <c r="D42" s="34" t="s">
        <v>139</v>
      </c>
      <c r="E42" s="104"/>
      <c r="F42" s="105"/>
      <c r="G42" s="105"/>
      <c r="H42" s="105"/>
      <c r="I42" s="105"/>
      <c r="J42" s="105"/>
      <c r="K42" s="105"/>
      <c r="L42" s="105"/>
      <c r="M42" s="105"/>
      <c r="N42" s="106"/>
      <c r="O42" s="85" t="s">
        <v>232</v>
      </c>
      <c r="P42" s="86"/>
      <c r="Q42" s="86"/>
      <c r="R42" s="86"/>
      <c r="S42" s="86"/>
      <c r="T42" s="86"/>
      <c r="U42" s="86"/>
      <c r="V42" s="86"/>
      <c r="W42" s="86"/>
      <c r="X42" s="86"/>
      <c r="Y42" s="86"/>
      <c r="Z42" s="50"/>
      <c r="AA42" s="39"/>
      <c r="AB42" s="42"/>
      <c r="AC42" s="42"/>
      <c r="AD42" s="42"/>
      <c r="AE42" s="42"/>
      <c r="AF42" s="42"/>
      <c r="AG42" s="42"/>
      <c r="AH42" s="50"/>
      <c r="AI42" s="42"/>
      <c r="AJ42" s="42"/>
      <c r="AK42" s="107"/>
      <c r="AL42" s="47"/>
      <c r="AM42" s="47"/>
      <c r="AN42" s="47"/>
      <c r="AO42" s="50" t="s">
        <v>10</v>
      </c>
      <c r="AP42" s="88" t="s">
        <v>256</v>
      </c>
      <c r="AQ42" s="89"/>
      <c r="AR42" s="86"/>
      <c r="AS42" s="39" t="s">
        <v>11</v>
      </c>
      <c r="AT42" s="108"/>
      <c r="AU42" s="82"/>
      <c r="AV42" s="67"/>
    </row>
    <row r="43" spans="1:48" ht="17.100000000000001" customHeight="1" x14ac:dyDescent="0.35">
      <c r="A43" s="308" t="s">
        <v>333</v>
      </c>
      <c r="B43" s="33" t="s">
        <v>47</v>
      </c>
      <c r="C43" s="33">
        <v>6269</v>
      </c>
      <c r="D43" s="335" t="s">
        <v>351</v>
      </c>
      <c r="E43" s="84" t="s">
        <v>210</v>
      </c>
      <c r="F43" s="23"/>
      <c r="G43" s="23"/>
      <c r="H43" s="23"/>
      <c r="I43" s="23"/>
      <c r="J43" s="23"/>
      <c r="K43" s="23"/>
      <c r="L43" s="23"/>
      <c r="M43" s="23"/>
      <c r="N43" s="23"/>
      <c r="O43" s="109" t="s">
        <v>329</v>
      </c>
      <c r="P43" s="39"/>
      <c r="Q43" s="39"/>
      <c r="R43" s="39"/>
      <c r="S43" s="39"/>
      <c r="T43" s="39"/>
      <c r="U43" s="39"/>
      <c r="V43" s="39"/>
      <c r="W43" s="50"/>
      <c r="X43" s="39"/>
      <c r="Y43" s="39"/>
      <c r="Z43" s="39"/>
      <c r="AA43" s="39"/>
      <c r="AB43" s="39"/>
      <c r="AC43" s="41"/>
      <c r="AD43" s="39"/>
      <c r="AE43" s="42"/>
      <c r="AF43" s="80"/>
      <c r="AG43" s="39"/>
      <c r="AH43" s="39"/>
      <c r="AI43" s="41"/>
      <c r="AJ43" s="41"/>
      <c r="AK43" s="41"/>
      <c r="AL43" s="41"/>
      <c r="AM43" s="42"/>
      <c r="AN43" s="42"/>
      <c r="AO43" s="50" t="s">
        <v>10</v>
      </c>
      <c r="AP43" s="110" t="s">
        <v>334</v>
      </c>
      <c r="AQ43" s="42"/>
      <c r="AR43" s="39"/>
      <c r="AS43" s="39" t="s">
        <v>11</v>
      </c>
      <c r="AT43" s="43"/>
      <c r="AU43" s="81"/>
      <c r="AV43" s="45" t="s">
        <v>8</v>
      </c>
    </row>
    <row r="44" spans="1:48" ht="17.100000000000001" customHeight="1" x14ac:dyDescent="0.35">
      <c r="A44" s="308" t="s">
        <v>333</v>
      </c>
      <c r="B44" s="33" t="s">
        <v>47</v>
      </c>
      <c r="C44" s="33">
        <v>6270</v>
      </c>
      <c r="D44" s="335" t="s">
        <v>352</v>
      </c>
      <c r="E44" s="54"/>
      <c r="F44" s="30"/>
      <c r="G44" s="30"/>
      <c r="H44" s="30"/>
      <c r="I44" s="30"/>
      <c r="J44" s="30"/>
      <c r="K44" s="30"/>
      <c r="L44" s="30"/>
      <c r="M44" s="30"/>
      <c r="N44" s="30"/>
      <c r="O44" s="109" t="s">
        <v>330</v>
      </c>
      <c r="P44" s="39"/>
      <c r="Q44" s="39"/>
      <c r="R44" s="39"/>
      <c r="S44" s="39"/>
      <c r="T44" s="39"/>
      <c r="U44" s="39"/>
      <c r="V44" s="39"/>
      <c r="W44" s="50"/>
      <c r="X44" s="39"/>
      <c r="Y44" s="39"/>
      <c r="Z44" s="39"/>
      <c r="AA44" s="39"/>
      <c r="AB44" s="39"/>
      <c r="AC44" s="41"/>
      <c r="AD44" s="39"/>
      <c r="AE44" s="42"/>
      <c r="AF44" s="80"/>
      <c r="AG44" s="39"/>
      <c r="AH44" s="39"/>
      <c r="AI44" s="41"/>
      <c r="AJ44" s="41"/>
      <c r="AK44" s="41"/>
      <c r="AL44" s="41"/>
      <c r="AM44" s="42"/>
      <c r="AN44" s="42"/>
      <c r="AO44" s="50" t="s">
        <v>10</v>
      </c>
      <c r="AP44" s="110" t="s">
        <v>335</v>
      </c>
      <c r="AQ44" s="42"/>
      <c r="AR44" s="39"/>
      <c r="AS44" s="39" t="s">
        <v>11</v>
      </c>
      <c r="AT44" s="43"/>
      <c r="AU44" s="81"/>
      <c r="AV44" s="63"/>
    </row>
    <row r="45" spans="1:48" ht="17.100000000000001" customHeight="1" x14ac:dyDescent="0.35">
      <c r="A45" s="308" t="s">
        <v>333</v>
      </c>
      <c r="B45" s="33" t="s">
        <v>47</v>
      </c>
      <c r="C45" s="33">
        <v>6271</v>
      </c>
      <c r="D45" s="335" t="s">
        <v>32</v>
      </c>
      <c r="E45" s="54"/>
      <c r="F45" s="30"/>
      <c r="G45" s="30"/>
      <c r="H45" s="30"/>
      <c r="I45" s="30"/>
      <c r="J45" s="30"/>
      <c r="K45" s="30"/>
      <c r="L45" s="30"/>
      <c r="M45" s="30"/>
      <c r="N45" s="30"/>
      <c r="O45" s="109" t="s">
        <v>331</v>
      </c>
      <c r="P45" s="39"/>
      <c r="Q45" s="39"/>
      <c r="R45" s="39"/>
      <c r="S45" s="39"/>
      <c r="T45" s="39"/>
      <c r="U45" s="39"/>
      <c r="V45" s="39"/>
      <c r="W45" s="50"/>
      <c r="X45" s="39"/>
      <c r="Y45" s="39"/>
      <c r="Z45" s="39"/>
      <c r="AA45" s="39"/>
      <c r="AB45" s="39"/>
      <c r="AC45" s="41"/>
      <c r="AD45" s="39"/>
      <c r="AE45" s="42"/>
      <c r="AF45" s="80"/>
      <c r="AG45" s="39"/>
      <c r="AH45" s="39"/>
      <c r="AI45" s="41"/>
      <c r="AJ45" s="41"/>
      <c r="AK45" s="41"/>
      <c r="AL45" s="41"/>
      <c r="AM45" s="42"/>
      <c r="AN45" s="42"/>
      <c r="AO45" s="50" t="s">
        <v>10</v>
      </c>
      <c r="AP45" s="110" t="s">
        <v>336</v>
      </c>
      <c r="AQ45" s="42"/>
      <c r="AR45" s="39"/>
      <c r="AS45" s="39" t="s">
        <v>11</v>
      </c>
      <c r="AT45" s="43"/>
      <c r="AU45" s="81"/>
      <c r="AV45" s="63"/>
    </row>
    <row r="46" spans="1:48" ht="17.100000000000001" customHeight="1" x14ac:dyDescent="0.35">
      <c r="A46" s="308" t="s">
        <v>333</v>
      </c>
      <c r="B46" s="33" t="s">
        <v>97</v>
      </c>
      <c r="C46" s="33">
        <v>6380</v>
      </c>
      <c r="D46" s="34" t="s">
        <v>139</v>
      </c>
      <c r="E46" s="104"/>
      <c r="F46" s="105"/>
      <c r="G46" s="105"/>
      <c r="H46" s="105"/>
      <c r="I46" s="105"/>
      <c r="J46" s="105"/>
      <c r="K46" s="105"/>
      <c r="L46" s="105"/>
      <c r="M46" s="105"/>
      <c r="N46" s="106"/>
      <c r="O46" s="109" t="s">
        <v>332</v>
      </c>
      <c r="P46" s="39"/>
      <c r="Q46" s="39"/>
      <c r="R46" s="39"/>
      <c r="S46" s="39"/>
      <c r="T46" s="39"/>
      <c r="U46" s="39"/>
      <c r="V46" s="39"/>
      <c r="W46" s="39"/>
      <c r="X46" s="39"/>
      <c r="Y46" s="39"/>
      <c r="Z46" s="50"/>
      <c r="AA46" s="39"/>
      <c r="AB46" s="42"/>
      <c r="AC46" s="42"/>
      <c r="AD46" s="42"/>
      <c r="AE46" s="42"/>
      <c r="AF46" s="42"/>
      <c r="AG46" s="42"/>
      <c r="AH46" s="50"/>
      <c r="AI46" s="42"/>
      <c r="AJ46" s="42"/>
      <c r="AK46" s="107"/>
      <c r="AL46" s="47"/>
      <c r="AM46" s="47"/>
      <c r="AN46" s="47"/>
      <c r="AO46" s="50" t="s">
        <v>10</v>
      </c>
      <c r="AP46" s="110" t="s">
        <v>337</v>
      </c>
      <c r="AQ46" s="42"/>
      <c r="AR46" s="39"/>
      <c r="AS46" s="39" t="s">
        <v>11</v>
      </c>
      <c r="AT46" s="108"/>
      <c r="AU46" s="82"/>
      <c r="AV46" s="67"/>
    </row>
    <row r="47" spans="1:48" ht="17.100000000000001" customHeight="1" x14ac:dyDescent="0.3">
      <c r="A47" s="309" t="s">
        <v>326</v>
      </c>
      <c r="B47" s="390" t="s">
        <v>327</v>
      </c>
      <c r="C47" s="390"/>
      <c r="D47" s="26"/>
      <c r="E47" s="26"/>
      <c r="F47" s="26"/>
      <c r="G47" s="26"/>
      <c r="H47" s="26"/>
      <c r="I47" s="26"/>
      <c r="J47" s="26"/>
      <c r="K47" s="26"/>
      <c r="L47" s="26"/>
      <c r="M47" s="26"/>
      <c r="N47" s="26"/>
      <c r="O47" s="26"/>
      <c r="P47" s="26"/>
      <c r="Q47" s="26"/>
      <c r="R47" s="26"/>
      <c r="S47" s="26"/>
      <c r="T47" s="26"/>
      <c r="U47" s="30"/>
      <c r="V47" s="30"/>
      <c r="W47" s="30"/>
      <c r="X47" s="30"/>
      <c r="Y47" s="30"/>
      <c r="Z47" s="30"/>
      <c r="AA47" s="26"/>
      <c r="AB47" s="26"/>
      <c r="AC47" s="31"/>
      <c r="AD47" s="26"/>
      <c r="AE47" s="26"/>
      <c r="AF47" s="26"/>
      <c r="AG47" s="26"/>
      <c r="AH47" s="26"/>
      <c r="AI47" s="31"/>
      <c r="AJ47" s="31"/>
      <c r="AK47" s="31"/>
      <c r="AL47" s="26"/>
      <c r="AM47" s="26"/>
      <c r="AN47" s="26"/>
      <c r="AO47" s="26"/>
      <c r="AP47" s="26"/>
      <c r="AQ47" s="26"/>
      <c r="AR47" s="26"/>
      <c r="AS47" s="26"/>
      <c r="AT47" s="26"/>
      <c r="AU47" s="26"/>
      <c r="AV47" s="26"/>
    </row>
    <row r="48" spans="1:48" ht="17.100000000000001" customHeight="1" x14ac:dyDescent="0.3">
      <c r="A48" s="111"/>
      <c r="B48" s="112" t="s">
        <v>345</v>
      </c>
      <c r="C48" s="26"/>
      <c r="D48" s="26"/>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26"/>
      <c r="AV48" s="26"/>
    </row>
    <row r="49" spans="2:48" ht="17.100000000000001" customHeight="1" x14ac:dyDescent="0.3">
      <c r="B49" s="112" t="s">
        <v>346</v>
      </c>
      <c r="C49" s="26"/>
      <c r="D49" s="26"/>
      <c r="E49" s="26"/>
      <c r="F49" s="26"/>
      <c r="G49" s="26"/>
      <c r="H49" s="26"/>
      <c r="I49" s="26"/>
      <c r="J49" s="26"/>
      <c r="K49" s="26"/>
      <c r="L49" s="26"/>
      <c r="M49" s="26"/>
      <c r="N49" s="26"/>
      <c r="O49" s="26"/>
      <c r="P49" s="26"/>
      <c r="Q49" s="26"/>
      <c r="R49" s="26"/>
      <c r="S49" s="26"/>
      <c r="T49" s="26"/>
      <c r="U49" s="30"/>
      <c r="V49" s="30"/>
      <c r="W49" s="30"/>
      <c r="X49" s="30"/>
      <c r="Y49" s="30"/>
      <c r="Z49" s="30"/>
      <c r="AA49" s="26"/>
      <c r="AB49" s="26"/>
      <c r="AC49" s="31"/>
      <c r="AD49" s="26"/>
      <c r="AE49" s="26"/>
      <c r="AF49" s="26"/>
      <c r="AG49" s="26"/>
      <c r="AH49" s="26"/>
      <c r="AI49" s="31"/>
      <c r="AJ49" s="31"/>
      <c r="AK49" s="31"/>
      <c r="AL49" s="26"/>
      <c r="AM49" s="26"/>
      <c r="AN49" s="26"/>
      <c r="AO49" s="26"/>
      <c r="AP49" s="26"/>
      <c r="AQ49" s="26"/>
      <c r="AR49" s="26"/>
      <c r="AS49" s="26"/>
      <c r="AT49" s="26"/>
      <c r="AU49" s="26"/>
      <c r="AV49" s="26"/>
    </row>
    <row r="50" spans="2:48" ht="17.100000000000001" customHeight="1" x14ac:dyDescent="0.3">
      <c r="B50" s="112" t="s">
        <v>131</v>
      </c>
      <c r="C50" s="26"/>
      <c r="D50" s="26"/>
      <c r="E50" s="26"/>
      <c r="F50" s="26"/>
      <c r="G50" s="26"/>
      <c r="H50" s="26"/>
      <c r="I50" s="26"/>
      <c r="J50" s="26"/>
      <c r="K50" s="26"/>
      <c r="L50" s="26"/>
      <c r="M50" s="26"/>
      <c r="N50" s="26"/>
      <c r="O50" s="26"/>
      <c r="P50" s="26"/>
      <c r="Q50" s="26"/>
      <c r="R50" s="26"/>
      <c r="S50" s="26"/>
      <c r="T50" s="26"/>
      <c r="U50" s="30"/>
      <c r="V50" s="30"/>
      <c r="W50" s="30"/>
      <c r="X50" s="30"/>
      <c r="Y50" s="30"/>
      <c r="Z50" s="30"/>
      <c r="AA50" s="26"/>
      <c r="AB50" s="26"/>
      <c r="AC50" s="31"/>
      <c r="AD50" s="26"/>
      <c r="AE50" s="26"/>
      <c r="AF50" s="26"/>
      <c r="AG50" s="26"/>
      <c r="AH50" s="26"/>
      <c r="AI50" s="31"/>
      <c r="AJ50" s="31"/>
      <c r="AK50" s="31"/>
      <c r="AL50" s="26"/>
      <c r="AM50" s="26"/>
      <c r="AN50" s="26"/>
      <c r="AO50" s="26"/>
      <c r="AP50" s="26"/>
      <c r="AQ50" s="26"/>
      <c r="AR50" s="26"/>
      <c r="AS50" s="26"/>
      <c r="AT50" s="26"/>
      <c r="AU50" s="26"/>
      <c r="AV50" s="26"/>
    </row>
  </sheetData>
  <mergeCells count="53">
    <mergeCell ref="P16:AA17"/>
    <mergeCell ref="R7:T7"/>
    <mergeCell ref="R9:T9"/>
    <mergeCell ref="R11:T11"/>
    <mergeCell ref="E34:N35"/>
    <mergeCell ref="P18:Y19"/>
    <mergeCell ref="P20:Y21"/>
    <mergeCell ref="P22:AA23"/>
    <mergeCell ref="E31:T32"/>
    <mergeCell ref="E29:S30"/>
    <mergeCell ref="E27:S28"/>
    <mergeCell ref="K18:O20"/>
    <mergeCell ref="E18:J20"/>
    <mergeCell ref="AO2:AU2"/>
    <mergeCell ref="A4:A5"/>
    <mergeCell ref="P14:Z15"/>
    <mergeCell ref="E6:J11"/>
    <mergeCell ref="E12:J14"/>
    <mergeCell ref="K12:O14"/>
    <mergeCell ref="P12:Z13"/>
    <mergeCell ref="AO12:AP12"/>
    <mergeCell ref="AO14:AP14"/>
    <mergeCell ref="AO13:AP13"/>
    <mergeCell ref="AO7:AP7"/>
    <mergeCell ref="AO9:AP9"/>
    <mergeCell ref="AO11:AP11"/>
    <mergeCell ref="AO30:AP30"/>
    <mergeCell ref="AO31:AP31"/>
    <mergeCell ref="AO15:AP15"/>
    <mergeCell ref="AO16:AP16"/>
    <mergeCell ref="AO17:AP17"/>
    <mergeCell ref="AO21:AP21"/>
    <mergeCell ref="AO22:AP22"/>
    <mergeCell ref="AO23:AP23"/>
    <mergeCell ref="AO18:AP18"/>
    <mergeCell ref="AO19:AP19"/>
    <mergeCell ref="AO20:AP20"/>
    <mergeCell ref="B47:C47"/>
    <mergeCell ref="E24:J26"/>
    <mergeCell ref="K26:AI26"/>
    <mergeCell ref="AO25:AP25"/>
    <mergeCell ref="K24:AI24"/>
    <mergeCell ref="K25:AI25"/>
    <mergeCell ref="AO36:AP36"/>
    <mergeCell ref="AO26:AP26"/>
    <mergeCell ref="AO24:AP24"/>
    <mergeCell ref="AO34:AP34"/>
    <mergeCell ref="AO35:AP35"/>
    <mergeCell ref="AO27:AP27"/>
    <mergeCell ref="AO28:AP28"/>
    <mergeCell ref="AO32:AP32"/>
    <mergeCell ref="AO33:AP33"/>
    <mergeCell ref="AO29:AP29"/>
  </mergeCells>
  <phoneticPr fontId="3"/>
  <printOptions horizontalCentered="1"/>
  <pageMargins left="0.39370078740157483" right="0.39370078740157483" top="0.78740157480314965" bottom="0.59055118110236227" header="0.51181102362204722" footer="0.31496062992125984"/>
  <pageSetup paperSize="8" scale="88" fitToWidth="0" orientation="landscape" useFirstPageNumber="1" r:id="rId1"/>
  <headerFooter alignWithMargins="0">
    <oddHeader>&amp;R&amp;9訪問型サービス</oddHeader>
    <oddFooter>&amp;C&amp;14&amp;P</oddFooter>
  </headerFooter>
  <rowBreaks count="1" manualBreakCount="1">
    <brk id="36" max="4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B0F0"/>
    <pageSetUpPr fitToPage="1"/>
  </sheetPr>
  <dimension ref="A1:AQ112"/>
  <sheetViews>
    <sheetView tabSelected="1" view="pageBreakPreview" topLeftCell="A46" zoomScaleNormal="75" zoomScaleSheetLayoutView="100" workbookViewId="0">
      <selection activeCell="F59" sqref="F59"/>
    </sheetView>
  </sheetViews>
  <sheetFormatPr defaultColWidth="9" defaultRowHeight="17.100000000000001" customHeight="1" x14ac:dyDescent="0.3"/>
  <cols>
    <col min="1" max="1" width="7.21875" style="113" customWidth="1"/>
    <col min="2" max="3" width="7.21875" style="114" customWidth="1"/>
    <col min="4" max="4" width="45.109375" style="114" customWidth="1"/>
    <col min="5" max="5" width="2.77734375" style="115" customWidth="1"/>
    <col min="6" max="10" width="3.77734375" style="115" customWidth="1"/>
    <col min="11" max="11" width="4.5546875" style="115" customWidth="1"/>
    <col min="12" max="18" width="2.77734375" style="115" customWidth="1"/>
    <col min="19" max="19" width="8.33203125" style="115" customWidth="1"/>
    <col min="20" max="28" width="2.77734375" style="115" customWidth="1"/>
    <col min="29" max="29" width="4.44140625" style="115" customWidth="1"/>
    <col min="30" max="36" width="2.44140625" style="115" customWidth="1"/>
    <col min="37" max="37" width="4.109375" style="115" customWidth="1"/>
    <col min="38" max="40" width="2.44140625" style="115" customWidth="1"/>
    <col min="41" max="42" width="8.44140625" style="114" customWidth="1"/>
    <col min="43" max="43" width="2.88671875" style="114" customWidth="1"/>
    <col min="44" max="44" width="2.44140625" style="114" customWidth="1"/>
    <col min="45" max="16384" width="9" style="114"/>
  </cols>
  <sheetData>
    <row r="1" spans="1:43" ht="16.5" customHeight="1" x14ac:dyDescent="0.3">
      <c r="E1" s="114"/>
      <c r="F1" s="114"/>
      <c r="G1" s="114"/>
      <c r="H1" s="114"/>
      <c r="I1" s="114"/>
      <c r="J1" s="114"/>
      <c r="K1" s="114"/>
      <c r="R1" s="114"/>
      <c r="S1" s="114"/>
      <c r="T1" s="114"/>
      <c r="U1" s="114"/>
      <c r="V1" s="114"/>
      <c r="W1" s="114"/>
      <c r="X1" s="114"/>
      <c r="Y1" s="114"/>
      <c r="Z1" s="114"/>
      <c r="AA1" s="114"/>
      <c r="AB1" s="114"/>
      <c r="AC1" s="114"/>
      <c r="AD1" s="114"/>
      <c r="AE1" s="114"/>
      <c r="AF1" s="114"/>
      <c r="AG1" s="114"/>
      <c r="AH1" s="114"/>
      <c r="AI1" s="114"/>
      <c r="AJ1" s="114"/>
      <c r="AK1" s="114"/>
      <c r="AL1" s="114"/>
      <c r="AM1" s="114"/>
      <c r="AN1" s="114"/>
    </row>
    <row r="2" spans="1:43" s="116" customFormat="1" ht="18.600000000000001" customHeight="1" x14ac:dyDescent="0.35">
      <c r="A2" s="330"/>
      <c r="B2" s="116" t="s">
        <v>275</v>
      </c>
      <c r="AI2" s="499" t="s">
        <v>321</v>
      </c>
      <c r="AJ2" s="499"/>
      <c r="AK2" s="499"/>
      <c r="AL2" s="499"/>
      <c r="AM2" s="499"/>
      <c r="AN2" s="499"/>
      <c r="AO2" s="499"/>
    </row>
    <row r="3" spans="1:43" ht="17.100000000000001" customHeight="1" x14ac:dyDescent="0.3">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114"/>
      <c r="AN3" s="114"/>
    </row>
    <row r="4" spans="1:43" ht="17.100000000000001" customHeight="1" x14ac:dyDescent="0.3">
      <c r="A4" s="500" t="s">
        <v>273</v>
      </c>
      <c r="B4" s="117" t="s">
        <v>16</v>
      </c>
      <c r="C4" s="118"/>
      <c r="D4" s="119" t="s">
        <v>17</v>
      </c>
      <c r="E4" s="120"/>
      <c r="F4" s="121"/>
      <c r="G4" s="121"/>
      <c r="H4" s="121"/>
      <c r="I4" s="121"/>
      <c r="J4" s="121"/>
      <c r="K4" s="121"/>
      <c r="L4" s="121"/>
      <c r="M4" s="121"/>
      <c r="N4" s="121"/>
      <c r="O4" s="121"/>
      <c r="P4" s="121"/>
      <c r="Q4" s="121"/>
      <c r="R4" s="121"/>
      <c r="S4" s="121"/>
      <c r="T4" s="122"/>
      <c r="U4" s="123" t="s">
        <v>18</v>
      </c>
      <c r="V4" s="123"/>
      <c r="W4" s="121"/>
      <c r="X4" s="121"/>
      <c r="Y4" s="121"/>
      <c r="Z4" s="121"/>
      <c r="AA4" s="121"/>
      <c r="AB4" s="121"/>
      <c r="AC4" s="121"/>
      <c r="AD4" s="121"/>
      <c r="AE4" s="121"/>
      <c r="AF4" s="121"/>
      <c r="AG4" s="121"/>
      <c r="AH4" s="121"/>
      <c r="AI4" s="121"/>
      <c r="AJ4" s="121"/>
      <c r="AK4" s="121"/>
      <c r="AL4" s="121"/>
      <c r="AM4" s="121"/>
      <c r="AN4" s="124"/>
      <c r="AO4" s="125" t="s">
        <v>75</v>
      </c>
      <c r="AP4" s="125" t="s">
        <v>76</v>
      </c>
      <c r="AQ4" s="126"/>
    </row>
    <row r="5" spans="1:43" ht="17.100000000000001" customHeight="1" x14ac:dyDescent="0.3">
      <c r="A5" s="500"/>
      <c r="B5" s="125" t="s">
        <v>19</v>
      </c>
      <c r="C5" s="119" t="s">
        <v>20</v>
      </c>
      <c r="D5" s="127"/>
      <c r="E5" s="128"/>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c r="AI5" s="126"/>
      <c r="AJ5" s="126"/>
      <c r="AK5" s="126"/>
      <c r="AL5" s="126"/>
      <c r="AM5" s="126"/>
      <c r="AN5" s="127"/>
      <c r="AO5" s="129" t="s">
        <v>6</v>
      </c>
      <c r="AP5" s="129" t="s">
        <v>7</v>
      </c>
      <c r="AQ5" s="126"/>
    </row>
    <row r="6" spans="1:43" ht="17.100000000000001" customHeight="1" x14ac:dyDescent="0.35">
      <c r="A6" s="305"/>
      <c r="B6" s="131" t="s">
        <v>77</v>
      </c>
      <c r="C6" s="131">
        <v>1111</v>
      </c>
      <c r="D6" s="132" t="s">
        <v>177</v>
      </c>
      <c r="E6" s="451" t="s">
        <v>153</v>
      </c>
      <c r="F6" s="436"/>
      <c r="G6" s="436"/>
      <c r="H6" s="436"/>
      <c r="I6" s="436"/>
      <c r="J6" s="436"/>
      <c r="K6" s="436"/>
      <c r="L6" s="436"/>
      <c r="M6" s="203" t="s">
        <v>279</v>
      </c>
      <c r="N6" s="205"/>
      <c r="O6" s="205"/>
      <c r="P6" s="331"/>
      <c r="Q6" s="331"/>
      <c r="R6" s="331"/>
      <c r="S6" s="331"/>
      <c r="T6" s="331"/>
      <c r="U6" s="331"/>
      <c r="V6" s="331"/>
      <c r="W6" s="205"/>
      <c r="X6" s="288"/>
      <c r="Y6" s="338"/>
      <c r="Z6" s="138"/>
      <c r="AA6" s="134"/>
      <c r="AB6" s="134"/>
      <c r="AC6" s="134"/>
      <c r="AD6" s="134"/>
      <c r="AE6" s="134"/>
      <c r="AF6" s="134"/>
      <c r="AG6" s="134"/>
      <c r="AH6" s="134"/>
      <c r="AI6" s="134"/>
      <c r="AJ6" s="134"/>
      <c r="AK6" s="134"/>
      <c r="AL6" s="134"/>
      <c r="AM6" s="139"/>
      <c r="AN6" s="140"/>
      <c r="AO6" s="141">
        <f>Q7</f>
        <v>1798</v>
      </c>
      <c r="AP6" s="142" t="s">
        <v>21</v>
      </c>
    </row>
    <row r="7" spans="1:43" ht="17.100000000000001" customHeight="1" x14ac:dyDescent="0.35">
      <c r="A7" s="305"/>
      <c r="B7" s="131" t="s">
        <v>78</v>
      </c>
      <c r="C7" s="131">
        <v>1112</v>
      </c>
      <c r="D7" s="132" t="s">
        <v>178</v>
      </c>
      <c r="E7" s="452"/>
      <c r="F7" s="438"/>
      <c r="G7" s="438"/>
      <c r="H7" s="438"/>
      <c r="I7" s="438"/>
      <c r="J7" s="438"/>
      <c r="K7" s="438"/>
      <c r="L7" s="438"/>
      <c r="M7" s="341"/>
      <c r="N7" s="169"/>
      <c r="O7" s="169"/>
      <c r="P7" s="332"/>
      <c r="Q7" s="481">
        <v>1798</v>
      </c>
      <c r="R7" s="482"/>
      <c r="S7" s="169" t="s">
        <v>7</v>
      </c>
      <c r="T7" s="332"/>
      <c r="U7" s="126"/>
      <c r="V7" s="126"/>
      <c r="W7" s="126"/>
      <c r="X7" s="126"/>
      <c r="Y7" s="342"/>
      <c r="Z7" s="147" t="s">
        <v>147</v>
      </c>
      <c r="AA7" s="144"/>
      <c r="AB7" s="148"/>
      <c r="AC7" s="149"/>
      <c r="AD7" s="150" t="s">
        <v>278</v>
      </c>
      <c r="AE7" s="144"/>
      <c r="AF7" s="144"/>
      <c r="AG7" s="144"/>
      <c r="AH7" s="477">
        <f>ROUND(Q7/30.4,0)</f>
        <v>59</v>
      </c>
      <c r="AI7" s="478"/>
      <c r="AJ7" s="144" t="s">
        <v>7</v>
      </c>
      <c r="AK7" s="144"/>
      <c r="AL7" s="144"/>
      <c r="AM7" s="151"/>
      <c r="AN7" s="152"/>
      <c r="AO7" s="141">
        <f t="shared" ref="AO7:AO11" si="0">AH7</f>
        <v>59</v>
      </c>
      <c r="AP7" s="142" t="s">
        <v>15</v>
      </c>
    </row>
    <row r="8" spans="1:43" ht="17.100000000000001" customHeight="1" x14ac:dyDescent="0.35">
      <c r="A8" s="305" t="s">
        <v>274</v>
      </c>
      <c r="B8" s="131" t="s">
        <v>67</v>
      </c>
      <c r="C8" s="131">
        <v>1221</v>
      </c>
      <c r="D8" s="153" t="s">
        <v>354</v>
      </c>
      <c r="E8" s="154"/>
      <c r="F8" s="155"/>
      <c r="G8" s="155"/>
      <c r="H8" s="155"/>
      <c r="I8" s="155"/>
      <c r="J8" s="155"/>
      <c r="K8" s="155"/>
      <c r="L8" s="332"/>
      <c r="M8" s="203" t="s">
        <v>280</v>
      </c>
      <c r="N8" s="205"/>
      <c r="O8" s="205"/>
      <c r="P8" s="331"/>
      <c r="Q8" s="331"/>
      <c r="R8" s="331"/>
      <c r="S8" s="331"/>
      <c r="T8" s="331"/>
      <c r="U8" s="331"/>
      <c r="V8" s="331"/>
      <c r="W8" s="205"/>
      <c r="X8" s="288"/>
      <c r="Y8" s="338"/>
      <c r="Z8" s="137"/>
      <c r="AA8" s="134"/>
      <c r="AB8" s="134"/>
      <c r="AC8" s="134"/>
      <c r="AD8" s="134"/>
      <c r="AE8" s="134"/>
      <c r="AF8" s="134"/>
      <c r="AG8" s="134"/>
      <c r="AH8" s="134"/>
      <c r="AI8" s="134"/>
      <c r="AJ8" s="134"/>
      <c r="AK8" s="134"/>
      <c r="AL8" s="134"/>
      <c r="AM8" s="139"/>
      <c r="AN8" s="140"/>
      <c r="AO8" s="141">
        <f>Q9</f>
        <v>1811</v>
      </c>
      <c r="AP8" s="142" t="s">
        <v>21</v>
      </c>
    </row>
    <row r="9" spans="1:43" ht="17.100000000000001" customHeight="1" x14ac:dyDescent="0.35">
      <c r="A9" s="305" t="s">
        <v>274</v>
      </c>
      <c r="B9" s="131" t="s">
        <v>67</v>
      </c>
      <c r="C9" s="131">
        <v>1222</v>
      </c>
      <c r="D9" s="153" t="s">
        <v>353</v>
      </c>
      <c r="E9" s="154"/>
      <c r="F9" s="155"/>
      <c r="G9" s="155"/>
      <c r="H9" s="155"/>
      <c r="I9" s="155"/>
      <c r="J9" s="155"/>
      <c r="K9" s="155"/>
      <c r="L9" s="332"/>
      <c r="M9" s="339"/>
      <c r="N9" s="144"/>
      <c r="O9" s="144"/>
      <c r="P9" s="333"/>
      <c r="Q9" s="483">
        <v>1811</v>
      </c>
      <c r="R9" s="484"/>
      <c r="S9" s="144" t="s">
        <v>7</v>
      </c>
      <c r="T9" s="333"/>
      <c r="U9" s="146"/>
      <c r="V9" s="146"/>
      <c r="W9" s="146"/>
      <c r="X9" s="146"/>
      <c r="Y9" s="340"/>
      <c r="Z9" s="160" t="s">
        <v>147</v>
      </c>
      <c r="AA9" s="134"/>
      <c r="AB9" s="136"/>
      <c r="AC9" s="137"/>
      <c r="AD9" s="138" t="s">
        <v>278</v>
      </c>
      <c r="AE9" s="134"/>
      <c r="AF9" s="134"/>
      <c r="AG9" s="134"/>
      <c r="AH9" s="449">
        <f>ROUND(Q9/30.4,0)</f>
        <v>60</v>
      </c>
      <c r="AI9" s="474"/>
      <c r="AJ9" s="134" t="s">
        <v>7</v>
      </c>
      <c r="AK9" s="134"/>
      <c r="AL9" s="134"/>
      <c r="AM9" s="139"/>
      <c r="AN9" s="140"/>
      <c r="AO9" s="141">
        <f t="shared" ref="AO9" si="1">AH9</f>
        <v>60</v>
      </c>
      <c r="AP9" s="142" t="s">
        <v>15</v>
      </c>
    </row>
    <row r="10" spans="1:43" ht="17.100000000000001" customHeight="1" x14ac:dyDescent="0.35">
      <c r="A10" s="305"/>
      <c r="B10" s="131" t="s">
        <v>78</v>
      </c>
      <c r="C10" s="131">
        <v>1121</v>
      </c>
      <c r="D10" s="132" t="s">
        <v>179</v>
      </c>
      <c r="E10" s="154"/>
      <c r="F10" s="155"/>
      <c r="G10" s="155"/>
      <c r="H10" s="155"/>
      <c r="I10" s="155"/>
      <c r="J10" s="155"/>
      <c r="K10" s="155"/>
      <c r="L10" s="332"/>
      <c r="M10" s="343" t="s">
        <v>281</v>
      </c>
      <c r="N10" s="169"/>
      <c r="O10" s="169"/>
      <c r="P10" s="332"/>
      <c r="Q10" s="332"/>
      <c r="R10" s="332"/>
      <c r="S10" s="332"/>
      <c r="T10" s="332"/>
      <c r="U10" s="332"/>
      <c r="V10" s="332"/>
      <c r="W10" s="169"/>
      <c r="X10" s="336"/>
      <c r="Y10" s="344"/>
      <c r="Z10" s="137"/>
      <c r="AA10" s="134"/>
      <c r="AB10" s="134"/>
      <c r="AC10" s="134"/>
      <c r="AD10" s="134"/>
      <c r="AE10" s="134"/>
      <c r="AF10" s="134"/>
      <c r="AG10" s="134"/>
      <c r="AH10" s="134"/>
      <c r="AI10" s="134"/>
      <c r="AJ10" s="134"/>
      <c r="AK10" s="134"/>
      <c r="AL10" s="134"/>
      <c r="AM10" s="139"/>
      <c r="AN10" s="140"/>
      <c r="AO10" s="141">
        <f>Q11</f>
        <v>3621</v>
      </c>
      <c r="AP10" s="142" t="s">
        <v>21</v>
      </c>
    </row>
    <row r="11" spans="1:43" ht="17.100000000000001" customHeight="1" x14ac:dyDescent="0.35">
      <c r="A11" s="305"/>
      <c r="B11" s="131" t="s">
        <v>78</v>
      </c>
      <c r="C11" s="131">
        <v>1122</v>
      </c>
      <c r="D11" s="132" t="s">
        <v>180</v>
      </c>
      <c r="E11" s="161"/>
      <c r="F11" s="145"/>
      <c r="G11" s="145"/>
      <c r="H11" s="145"/>
      <c r="I11" s="145"/>
      <c r="J11" s="145"/>
      <c r="K11" s="145"/>
      <c r="L11" s="333"/>
      <c r="M11" s="339"/>
      <c r="N11" s="144"/>
      <c r="O11" s="144"/>
      <c r="P11" s="333"/>
      <c r="Q11" s="483">
        <v>3621</v>
      </c>
      <c r="R11" s="484"/>
      <c r="S11" s="144" t="s">
        <v>7</v>
      </c>
      <c r="T11" s="333"/>
      <c r="U11" s="146"/>
      <c r="V11" s="146"/>
      <c r="W11" s="146"/>
      <c r="X11" s="146"/>
      <c r="Y11" s="340"/>
      <c r="Z11" s="147" t="s">
        <v>147</v>
      </c>
      <c r="AA11" s="144"/>
      <c r="AB11" s="148"/>
      <c r="AC11" s="149"/>
      <c r="AD11" s="138" t="s">
        <v>278</v>
      </c>
      <c r="AE11" s="144"/>
      <c r="AF11" s="144"/>
      <c r="AG11" s="144"/>
      <c r="AH11" s="477">
        <f>ROUND(Q11/30.4,0)</f>
        <v>119</v>
      </c>
      <c r="AI11" s="478"/>
      <c r="AJ11" s="144" t="s">
        <v>7</v>
      </c>
      <c r="AK11" s="144"/>
      <c r="AL11" s="144"/>
      <c r="AM11" s="151"/>
      <c r="AN11" s="152"/>
      <c r="AO11" s="141">
        <f t="shared" si="0"/>
        <v>119</v>
      </c>
      <c r="AP11" s="142" t="s">
        <v>15</v>
      </c>
    </row>
    <row r="12" spans="1:43" ht="17.100000000000001" customHeight="1" x14ac:dyDescent="0.35">
      <c r="A12" s="305"/>
      <c r="B12" s="131" t="s">
        <v>67</v>
      </c>
      <c r="C12" s="131" t="s">
        <v>199</v>
      </c>
      <c r="D12" s="132" t="s">
        <v>200</v>
      </c>
      <c r="E12" s="163"/>
      <c r="F12" s="436" t="s">
        <v>133</v>
      </c>
      <c r="G12" s="436"/>
      <c r="H12" s="436"/>
      <c r="I12" s="436"/>
      <c r="J12" s="436"/>
      <c r="K12" s="436"/>
      <c r="L12" s="437"/>
      <c r="M12" s="440" t="s">
        <v>154</v>
      </c>
      <c r="N12" s="441"/>
      <c r="O12" s="441"/>
      <c r="P12" s="441"/>
      <c r="Q12" s="441"/>
      <c r="R12" s="442"/>
      <c r="S12" s="491" t="s">
        <v>33</v>
      </c>
      <c r="T12" s="492"/>
      <c r="U12" s="492"/>
      <c r="V12" s="492"/>
      <c r="W12" s="492"/>
      <c r="X12" s="492"/>
      <c r="Y12" s="493"/>
      <c r="Z12" s="164"/>
      <c r="AA12" s="164"/>
      <c r="AB12" s="164"/>
      <c r="AC12" s="134"/>
      <c r="AD12" s="134"/>
      <c r="AE12" s="134"/>
      <c r="AF12" s="134"/>
      <c r="AG12" s="134"/>
      <c r="AH12" s="474">
        <f>ROUND($Q$7*0.01,0)</f>
        <v>18</v>
      </c>
      <c r="AI12" s="474"/>
      <c r="AJ12" s="164"/>
      <c r="AK12" s="134" t="s">
        <v>132</v>
      </c>
      <c r="AL12" s="165"/>
      <c r="AM12" s="159"/>
      <c r="AN12" s="140"/>
      <c r="AO12" s="141">
        <f>-AH12</f>
        <v>-18</v>
      </c>
      <c r="AP12" s="142" t="s">
        <v>21</v>
      </c>
    </row>
    <row r="13" spans="1:43" ht="17.100000000000001" customHeight="1" x14ac:dyDescent="0.35">
      <c r="A13" s="305"/>
      <c r="B13" s="131" t="s">
        <v>67</v>
      </c>
      <c r="C13" s="131" t="s">
        <v>190</v>
      </c>
      <c r="D13" s="132" t="s">
        <v>201</v>
      </c>
      <c r="E13" s="166"/>
      <c r="F13" s="438"/>
      <c r="G13" s="438"/>
      <c r="H13" s="438"/>
      <c r="I13" s="438"/>
      <c r="J13" s="438"/>
      <c r="K13" s="438"/>
      <c r="L13" s="439"/>
      <c r="M13" s="443"/>
      <c r="N13" s="444"/>
      <c r="O13" s="444"/>
      <c r="P13" s="444"/>
      <c r="Q13" s="444"/>
      <c r="R13" s="445"/>
      <c r="S13" s="488"/>
      <c r="T13" s="489"/>
      <c r="U13" s="489"/>
      <c r="V13" s="489"/>
      <c r="W13" s="489"/>
      <c r="X13" s="489"/>
      <c r="Y13" s="490"/>
      <c r="Z13" s="160" t="s">
        <v>147</v>
      </c>
      <c r="AA13" s="160"/>
      <c r="AB13" s="160"/>
      <c r="AC13" s="134"/>
      <c r="AD13" s="138" t="s">
        <v>278</v>
      </c>
      <c r="AE13" s="134"/>
      <c r="AF13" s="134"/>
      <c r="AG13" s="134"/>
      <c r="AH13" s="474">
        <f>ROUND($AH$7*0.01,0)</f>
        <v>1</v>
      </c>
      <c r="AI13" s="474"/>
      <c r="AJ13" s="164"/>
      <c r="AK13" s="134" t="s">
        <v>132</v>
      </c>
      <c r="AL13" s="165"/>
      <c r="AM13" s="159"/>
      <c r="AN13" s="140"/>
      <c r="AO13" s="141">
        <f t="shared" ref="AO13:AO23" si="2">-AH13</f>
        <v>-1</v>
      </c>
      <c r="AP13" s="142" t="s">
        <v>15</v>
      </c>
    </row>
    <row r="14" spans="1:43" ht="17.100000000000001" customHeight="1" x14ac:dyDescent="0.35">
      <c r="A14" s="305" t="s">
        <v>274</v>
      </c>
      <c r="B14" s="131" t="s">
        <v>67</v>
      </c>
      <c r="C14" s="167" t="s">
        <v>322</v>
      </c>
      <c r="D14" s="153" t="s">
        <v>355</v>
      </c>
      <c r="E14" s="166"/>
      <c r="F14" s="438"/>
      <c r="G14" s="438"/>
      <c r="H14" s="438"/>
      <c r="I14" s="438"/>
      <c r="J14" s="438"/>
      <c r="K14" s="438"/>
      <c r="L14" s="439"/>
      <c r="M14" s="443"/>
      <c r="N14" s="444"/>
      <c r="O14" s="444"/>
      <c r="P14" s="444"/>
      <c r="Q14" s="444"/>
      <c r="R14" s="445"/>
      <c r="S14" s="485" t="s">
        <v>280</v>
      </c>
      <c r="T14" s="486"/>
      <c r="U14" s="486"/>
      <c r="V14" s="486"/>
      <c r="W14" s="486"/>
      <c r="X14" s="486"/>
      <c r="Y14" s="487"/>
      <c r="Z14" s="164"/>
      <c r="AA14" s="164"/>
      <c r="AB14" s="164"/>
      <c r="AC14" s="134"/>
      <c r="AD14" s="134"/>
      <c r="AE14" s="134"/>
      <c r="AF14" s="134"/>
      <c r="AG14" s="134"/>
      <c r="AH14" s="474">
        <f>ROUND($Q$7*0.01,0)</f>
        <v>18</v>
      </c>
      <c r="AI14" s="474"/>
      <c r="AJ14" s="164"/>
      <c r="AK14" s="134" t="s">
        <v>132</v>
      </c>
      <c r="AL14" s="165"/>
      <c r="AM14" s="159"/>
      <c r="AN14" s="140"/>
      <c r="AO14" s="141">
        <f>-AH14</f>
        <v>-18</v>
      </c>
      <c r="AP14" s="142" t="s">
        <v>21</v>
      </c>
    </row>
    <row r="15" spans="1:43" ht="17.100000000000001" customHeight="1" x14ac:dyDescent="0.35">
      <c r="A15" s="305" t="s">
        <v>274</v>
      </c>
      <c r="B15" s="131" t="s">
        <v>67</v>
      </c>
      <c r="C15" s="167" t="s">
        <v>323</v>
      </c>
      <c r="D15" s="153" t="s">
        <v>356</v>
      </c>
      <c r="E15" s="166"/>
      <c r="F15" s="438"/>
      <c r="G15" s="438"/>
      <c r="H15" s="438"/>
      <c r="I15" s="438"/>
      <c r="J15" s="438"/>
      <c r="K15" s="438"/>
      <c r="L15" s="439"/>
      <c r="M15" s="443"/>
      <c r="N15" s="444"/>
      <c r="O15" s="444"/>
      <c r="P15" s="444"/>
      <c r="Q15" s="444"/>
      <c r="R15" s="445"/>
      <c r="S15" s="488"/>
      <c r="T15" s="489"/>
      <c r="U15" s="489"/>
      <c r="V15" s="489"/>
      <c r="W15" s="489"/>
      <c r="X15" s="489"/>
      <c r="Y15" s="490"/>
      <c r="Z15" s="160" t="s">
        <v>147</v>
      </c>
      <c r="AA15" s="160"/>
      <c r="AB15" s="160"/>
      <c r="AC15" s="134"/>
      <c r="AD15" s="138" t="s">
        <v>278</v>
      </c>
      <c r="AE15" s="134"/>
      <c r="AF15" s="134"/>
      <c r="AG15" s="134"/>
      <c r="AH15" s="474">
        <f>ROUND($AH$7*0.01,0)</f>
        <v>1</v>
      </c>
      <c r="AI15" s="474"/>
      <c r="AJ15" s="164"/>
      <c r="AK15" s="134" t="s">
        <v>132</v>
      </c>
      <c r="AL15" s="165"/>
      <c r="AM15" s="159"/>
      <c r="AN15" s="140"/>
      <c r="AO15" s="141">
        <f t="shared" ref="AO15" si="3">-AH15</f>
        <v>-1</v>
      </c>
      <c r="AP15" s="142" t="s">
        <v>15</v>
      </c>
    </row>
    <row r="16" spans="1:43" ht="17.100000000000001" customHeight="1" x14ac:dyDescent="0.35">
      <c r="A16" s="305"/>
      <c r="B16" s="131" t="s">
        <v>67</v>
      </c>
      <c r="C16" s="131" t="s">
        <v>191</v>
      </c>
      <c r="D16" s="132" t="s">
        <v>202</v>
      </c>
      <c r="E16" s="166"/>
      <c r="F16" s="438"/>
      <c r="G16" s="438"/>
      <c r="H16" s="438"/>
      <c r="I16" s="438"/>
      <c r="J16" s="438"/>
      <c r="K16" s="438"/>
      <c r="L16" s="439"/>
      <c r="M16" s="443"/>
      <c r="N16" s="444"/>
      <c r="O16" s="444"/>
      <c r="P16" s="444"/>
      <c r="Q16" s="444"/>
      <c r="R16" s="445"/>
      <c r="S16" s="485" t="s">
        <v>27</v>
      </c>
      <c r="T16" s="486"/>
      <c r="U16" s="486"/>
      <c r="V16" s="486"/>
      <c r="W16" s="486"/>
      <c r="X16" s="486"/>
      <c r="Y16" s="487"/>
      <c r="Z16" s="164"/>
      <c r="AA16" s="164"/>
      <c r="AB16" s="164"/>
      <c r="AC16" s="134"/>
      <c r="AD16" s="134"/>
      <c r="AE16" s="134"/>
      <c r="AF16" s="134"/>
      <c r="AG16" s="134"/>
      <c r="AH16" s="474">
        <f>ROUND($Q$11*0.01,0)</f>
        <v>36</v>
      </c>
      <c r="AI16" s="474"/>
      <c r="AJ16" s="164"/>
      <c r="AK16" s="134" t="s">
        <v>132</v>
      </c>
      <c r="AL16" s="165"/>
      <c r="AM16" s="159"/>
      <c r="AN16" s="140"/>
      <c r="AO16" s="141">
        <f t="shared" si="2"/>
        <v>-36</v>
      </c>
      <c r="AP16" s="142" t="s">
        <v>21</v>
      </c>
    </row>
    <row r="17" spans="1:42" ht="17.100000000000001" customHeight="1" x14ac:dyDescent="0.35">
      <c r="A17" s="305"/>
      <c r="B17" s="131" t="s">
        <v>67</v>
      </c>
      <c r="C17" s="131" t="s">
        <v>192</v>
      </c>
      <c r="D17" s="132" t="s">
        <v>203</v>
      </c>
      <c r="E17" s="166"/>
      <c r="F17" s="169"/>
      <c r="G17" s="169"/>
      <c r="H17" s="169"/>
      <c r="I17" s="169"/>
      <c r="J17" s="169"/>
      <c r="K17" s="169"/>
      <c r="L17" s="168"/>
      <c r="M17" s="446"/>
      <c r="N17" s="447"/>
      <c r="O17" s="447"/>
      <c r="P17" s="447"/>
      <c r="Q17" s="447"/>
      <c r="R17" s="448"/>
      <c r="S17" s="488"/>
      <c r="T17" s="489"/>
      <c r="U17" s="489"/>
      <c r="V17" s="489"/>
      <c r="W17" s="489"/>
      <c r="X17" s="489"/>
      <c r="Y17" s="490"/>
      <c r="Z17" s="160" t="s">
        <v>147</v>
      </c>
      <c r="AA17" s="160"/>
      <c r="AB17" s="160"/>
      <c r="AC17" s="134"/>
      <c r="AD17" s="138" t="s">
        <v>278</v>
      </c>
      <c r="AE17" s="134"/>
      <c r="AF17" s="134"/>
      <c r="AG17" s="134"/>
      <c r="AH17" s="474">
        <f>ROUND($AH$11*0.01,0)</f>
        <v>1</v>
      </c>
      <c r="AI17" s="474"/>
      <c r="AJ17" s="164"/>
      <c r="AK17" s="134" t="s">
        <v>132</v>
      </c>
      <c r="AL17" s="165"/>
      <c r="AM17" s="159"/>
      <c r="AN17" s="140"/>
      <c r="AO17" s="141">
        <f t="shared" si="2"/>
        <v>-1</v>
      </c>
      <c r="AP17" s="142" t="s">
        <v>15</v>
      </c>
    </row>
    <row r="18" spans="1:42" ht="17.100000000000001" customHeight="1" x14ac:dyDescent="0.35">
      <c r="A18" s="305"/>
      <c r="B18" s="131" t="s">
        <v>67</v>
      </c>
      <c r="C18" s="131" t="s">
        <v>194</v>
      </c>
      <c r="D18" s="170" t="s">
        <v>204</v>
      </c>
      <c r="E18" s="163"/>
      <c r="F18" s="436" t="s">
        <v>135</v>
      </c>
      <c r="G18" s="436"/>
      <c r="H18" s="436"/>
      <c r="I18" s="436"/>
      <c r="J18" s="436"/>
      <c r="K18" s="436"/>
      <c r="L18" s="437"/>
      <c r="M18" s="440" t="s">
        <v>154</v>
      </c>
      <c r="N18" s="441"/>
      <c r="O18" s="441"/>
      <c r="P18" s="441"/>
      <c r="Q18" s="441"/>
      <c r="R18" s="442"/>
      <c r="S18" s="485" t="s">
        <v>33</v>
      </c>
      <c r="T18" s="486"/>
      <c r="U18" s="486"/>
      <c r="V18" s="486"/>
      <c r="W18" s="486"/>
      <c r="X18" s="486"/>
      <c r="Y18" s="487"/>
      <c r="Z18" s="164"/>
      <c r="AA18" s="164"/>
      <c r="AB18" s="164"/>
      <c r="AC18" s="134"/>
      <c r="AD18" s="134"/>
      <c r="AE18" s="134"/>
      <c r="AF18" s="134"/>
      <c r="AG18" s="134"/>
      <c r="AH18" s="474">
        <f>ROUND($Q$7*0.01,0)</f>
        <v>18</v>
      </c>
      <c r="AI18" s="474"/>
      <c r="AJ18" s="164"/>
      <c r="AK18" s="134" t="s">
        <v>132</v>
      </c>
      <c r="AL18" s="165"/>
      <c r="AM18" s="159"/>
      <c r="AN18" s="140"/>
      <c r="AO18" s="141">
        <f t="shared" si="2"/>
        <v>-18</v>
      </c>
      <c r="AP18" s="142" t="s">
        <v>21</v>
      </c>
    </row>
    <row r="19" spans="1:42" ht="17.100000000000001" customHeight="1" x14ac:dyDescent="0.35">
      <c r="A19" s="305"/>
      <c r="B19" s="131" t="s">
        <v>67</v>
      </c>
      <c r="C19" s="131" t="s">
        <v>195</v>
      </c>
      <c r="D19" s="170" t="s">
        <v>205</v>
      </c>
      <c r="E19" s="166"/>
      <c r="F19" s="438"/>
      <c r="G19" s="438"/>
      <c r="H19" s="438"/>
      <c r="I19" s="438"/>
      <c r="J19" s="438"/>
      <c r="K19" s="438"/>
      <c r="L19" s="439"/>
      <c r="M19" s="443"/>
      <c r="N19" s="444"/>
      <c r="O19" s="444"/>
      <c r="P19" s="444"/>
      <c r="Q19" s="444"/>
      <c r="R19" s="445"/>
      <c r="S19" s="488"/>
      <c r="T19" s="489"/>
      <c r="U19" s="489"/>
      <c r="V19" s="489"/>
      <c r="W19" s="489"/>
      <c r="X19" s="489"/>
      <c r="Y19" s="490"/>
      <c r="Z19" s="160" t="s">
        <v>147</v>
      </c>
      <c r="AA19" s="160"/>
      <c r="AB19" s="160"/>
      <c r="AC19" s="134"/>
      <c r="AD19" s="138" t="s">
        <v>278</v>
      </c>
      <c r="AE19" s="134"/>
      <c r="AF19" s="134"/>
      <c r="AG19" s="134"/>
      <c r="AH19" s="474">
        <f>ROUND($AH$7*0.01,0)</f>
        <v>1</v>
      </c>
      <c r="AI19" s="474"/>
      <c r="AJ19" s="164"/>
      <c r="AK19" s="134" t="s">
        <v>132</v>
      </c>
      <c r="AL19" s="165"/>
      <c r="AM19" s="159"/>
      <c r="AN19" s="140"/>
      <c r="AO19" s="141">
        <f t="shared" si="2"/>
        <v>-1</v>
      </c>
      <c r="AP19" s="142" t="s">
        <v>15</v>
      </c>
    </row>
    <row r="20" spans="1:42" ht="17.100000000000001" customHeight="1" x14ac:dyDescent="0.35">
      <c r="A20" s="306" t="s">
        <v>274</v>
      </c>
      <c r="B20" s="131" t="s">
        <v>67</v>
      </c>
      <c r="C20" s="167" t="s">
        <v>324</v>
      </c>
      <c r="D20" s="171" t="s">
        <v>357</v>
      </c>
      <c r="E20" s="166"/>
      <c r="F20" s="438"/>
      <c r="G20" s="438"/>
      <c r="H20" s="438"/>
      <c r="I20" s="438"/>
      <c r="J20" s="438"/>
      <c r="K20" s="438"/>
      <c r="L20" s="439"/>
      <c r="M20" s="443"/>
      <c r="N20" s="444"/>
      <c r="O20" s="444"/>
      <c r="P20" s="444"/>
      <c r="Q20" s="444"/>
      <c r="R20" s="445"/>
      <c r="S20" s="485" t="s">
        <v>280</v>
      </c>
      <c r="T20" s="486"/>
      <c r="U20" s="486"/>
      <c r="V20" s="486"/>
      <c r="W20" s="486"/>
      <c r="X20" s="486"/>
      <c r="Y20" s="487"/>
      <c r="Z20" s="164"/>
      <c r="AA20" s="164"/>
      <c r="AB20" s="164"/>
      <c r="AC20" s="134"/>
      <c r="AD20" s="134"/>
      <c r="AE20" s="134"/>
      <c r="AF20" s="134"/>
      <c r="AG20" s="134"/>
      <c r="AH20" s="474">
        <f>ROUND($Q$7*0.01,0)</f>
        <v>18</v>
      </c>
      <c r="AI20" s="474"/>
      <c r="AJ20" s="164"/>
      <c r="AK20" s="134" t="s">
        <v>132</v>
      </c>
      <c r="AL20" s="165"/>
      <c r="AM20" s="159"/>
      <c r="AN20" s="140"/>
      <c r="AO20" s="141">
        <f t="shared" ref="AO20:AO21" si="4">-AH20</f>
        <v>-18</v>
      </c>
      <c r="AP20" s="142" t="s">
        <v>21</v>
      </c>
    </row>
    <row r="21" spans="1:42" ht="17.100000000000001" customHeight="1" x14ac:dyDescent="0.35">
      <c r="A21" s="305" t="s">
        <v>274</v>
      </c>
      <c r="B21" s="131" t="s">
        <v>67</v>
      </c>
      <c r="C21" s="167" t="s">
        <v>325</v>
      </c>
      <c r="D21" s="171" t="s">
        <v>358</v>
      </c>
      <c r="E21" s="166"/>
      <c r="F21" s="438"/>
      <c r="G21" s="438"/>
      <c r="H21" s="438"/>
      <c r="I21" s="438"/>
      <c r="J21" s="438"/>
      <c r="K21" s="438"/>
      <c r="L21" s="439"/>
      <c r="M21" s="443"/>
      <c r="N21" s="444"/>
      <c r="O21" s="444"/>
      <c r="P21" s="444"/>
      <c r="Q21" s="444"/>
      <c r="R21" s="445"/>
      <c r="S21" s="488"/>
      <c r="T21" s="489"/>
      <c r="U21" s="489"/>
      <c r="V21" s="489"/>
      <c r="W21" s="489"/>
      <c r="X21" s="489"/>
      <c r="Y21" s="490"/>
      <c r="Z21" s="160" t="s">
        <v>147</v>
      </c>
      <c r="AA21" s="160"/>
      <c r="AB21" s="160"/>
      <c r="AC21" s="134"/>
      <c r="AD21" s="138" t="s">
        <v>278</v>
      </c>
      <c r="AE21" s="134"/>
      <c r="AF21" s="134"/>
      <c r="AG21" s="134"/>
      <c r="AH21" s="474">
        <f>ROUND($AH$7*0.01,0)</f>
        <v>1</v>
      </c>
      <c r="AI21" s="474"/>
      <c r="AJ21" s="164"/>
      <c r="AK21" s="134" t="s">
        <v>132</v>
      </c>
      <c r="AL21" s="165"/>
      <c r="AM21" s="159"/>
      <c r="AN21" s="140"/>
      <c r="AO21" s="141">
        <f t="shared" si="4"/>
        <v>-1</v>
      </c>
      <c r="AP21" s="142" t="s">
        <v>15</v>
      </c>
    </row>
    <row r="22" spans="1:42" ht="17.100000000000001" customHeight="1" x14ac:dyDescent="0.35">
      <c r="A22" s="305"/>
      <c r="B22" s="131" t="s">
        <v>67</v>
      </c>
      <c r="C22" s="131" t="s">
        <v>196</v>
      </c>
      <c r="D22" s="170" t="s">
        <v>206</v>
      </c>
      <c r="E22" s="166"/>
      <c r="F22" s="438"/>
      <c r="G22" s="438"/>
      <c r="H22" s="438"/>
      <c r="I22" s="438"/>
      <c r="J22" s="438"/>
      <c r="K22" s="438"/>
      <c r="L22" s="439"/>
      <c r="M22" s="443"/>
      <c r="N22" s="444"/>
      <c r="O22" s="444"/>
      <c r="P22" s="444"/>
      <c r="Q22" s="444"/>
      <c r="R22" s="445"/>
      <c r="S22" s="485" t="s">
        <v>27</v>
      </c>
      <c r="T22" s="486"/>
      <c r="U22" s="486"/>
      <c r="V22" s="486"/>
      <c r="W22" s="486"/>
      <c r="X22" s="486"/>
      <c r="Y22" s="487"/>
      <c r="Z22" s="164"/>
      <c r="AA22" s="164"/>
      <c r="AB22" s="164"/>
      <c r="AC22" s="134"/>
      <c r="AD22" s="134"/>
      <c r="AE22" s="134"/>
      <c r="AF22" s="134"/>
      <c r="AG22" s="134"/>
      <c r="AH22" s="474">
        <f>ROUND($Q$11*0.01,0)</f>
        <v>36</v>
      </c>
      <c r="AI22" s="474"/>
      <c r="AJ22" s="164"/>
      <c r="AK22" s="134" t="s">
        <v>132</v>
      </c>
      <c r="AL22" s="165"/>
      <c r="AM22" s="159"/>
      <c r="AN22" s="140"/>
      <c r="AO22" s="141">
        <f t="shared" si="2"/>
        <v>-36</v>
      </c>
      <c r="AP22" s="142" t="s">
        <v>21</v>
      </c>
    </row>
    <row r="23" spans="1:42" ht="17.100000000000001" customHeight="1" x14ac:dyDescent="0.35">
      <c r="A23" s="305"/>
      <c r="B23" s="131" t="s">
        <v>67</v>
      </c>
      <c r="C23" s="167" t="s">
        <v>371</v>
      </c>
      <c r="D23" s="170" t="s">
        <v>207</v>
      </c>
      <c r="E23" s="207"/>
      <c r="F23" s="144"/>
      <c r="G23" s="144"/>
      <c r="H23" s="144"/>
      <c r="I23" s="144"/>
      <c r="J23" s="144"/>
      <c r="K23" s="144"/>
      <c r="L23" s="345"/>
      <c r="M23" s="446"/>
      <c r="N23" s="447"/>
      <c r="O23" s="447"/>
      <c r="P23" s="447"/>
      <c r="Q23" s="447"/>
      <c r="R23" s="448"/>
      <c r="S23" s="488"/>
      <c r="T23" s="489"/>
      <c r="U23" s="489"/>
      <c r="V23" s="489"/>
      <c r="W23" s="489"/>
      <c r="X23" s="489"/>
      <c r="Y23" s="490"/>
      <c r="Z23" s="160" t="s">
        <v>147</v>
      </c>
      <c r="AA23" s="160"/>
      <c r="AB23" s="160"/>
      <c r="AC23" s="134"/>
      <c r="AD23" s="138" t="s">
        <v>278</v>
      </c>
      <c r="AE23" s="134"/>
      <c r="AF23" s="134"/>
      <c r="AG23" s="134"/>
      <c r="AH23" s="474">
        <f>ROUND($AH$11*0.01,0)</f>
        <v>1</v>
      </c>
      <c r="AI23" s="474"/>
      <c r="AJ23" s="164"/>
      <c r="AK23" s="134" t="s">
        <v>132</v>
      </c>
      <c r="AL23" s="165"/>
      <c r="AM23" s="159"/>
      <c r="AN23" s="140"/>
      <c r="AO23" s="141">
        <f t="shared" si="2"/>
        <v>-1</v>
      </c>
      <c r="AP23" s="142" t="s">
        <v>15</v>
      </c>
    </row>
    <row r="24" spans="1:42" ht="17.100000000000001" customHeight="1" x14ac:dyDescent="0.35">
      <c r="A24" s="305"/>
      <c r="B24" s="131" t="s">
        <v>78</v>
      </c>
      <c r="C24" s="131">
        <v>8110</v>
      </c>
      <c r="D24" s="170" t="s">
        <v>64</v>
      </c>
      <c r="E24" s="163"/>
      <c r="F24" s="436" t="s">
        <v>13</v>
      </c>
      <c r="G24" s="436"/>
      <c r="H24" s="436"/>
      <c r="I24" s="436"/>
      <c r="J24" s="436"/>
      <c r="K24" s="436"/>
      <c r="L24" s="436"/>
      <c r="M24" s="436"/>
      <c r="N24" s="436"/>
      <c r="O24" s="436"/>
      <c r="P24" s="436"/>
      <c r="Q24" s="436"/>
      <c r="R24" s="436"/>
      <c r="S24" s="437"/>
      <c r="T24" s="134"/>
      <c r="U24" s="134"/>
      <c r="V24" s="134"/>
      <c r="W24" s="134"/>
      <c r="X24" s="134"/>
      <c r="Y24" s="165"/>
      <c r="Z24" s="134"/>
      <c r="AA24" s="165"/>
      <c r="AB24" s="134"/>
      <c r="AC24" s="134"/>
      <c r="AD24" s="134"/>
      <c r="AE24" s="134"/>
      <c r="AF24" s="134"/>
      <c r="AG24" s="165" t="s">
        <v>10</v>
      </c>
      <c r="AH24" s="479">
        <v>0.05</v>
      </c>
      <c r="AI24" s="479"/>
      <c r="AJ24" s="158"/>
      <c r="AK24" s="134" t="s">
        <v>11</v>
      </c>
      <c r="AL24" s="172"/>
      <c r="AM24" s="139"/>
      <c r="AN24" s="140"/>
      <c r="AO24" s="141"/>
      <c r="AP24" s="142" t="s">
        <v>21</v>
      </c>
    </row>
    <row r="25" spans="1:42" ht="17.100000000000001" customHeight="1" x14ac:dyDescent="0.35">
      <c r="A25" s="305"/>
      <c r="B25" s="131" t="s">
        <v>79</v>
      </c>
      <c r="C25" s="131">
        <v>8111</v>
      </c>
      <c r="D25" s="170" t="s">
        <v>65</v>
      </c>
      <c r="E25" s="166"/>
      <c r="F25" s="438"/>
      <c r="G25" s="438"/>
      <c r="H25" s="438"/>
      <c r="I25" s="438"/>
      <c r="J25" s="438"/>
      <c r="K25" s="438"/>
      <c r="L25" s="438"/>
      <c r="M25" s="438"/>
      <c r="N25" s="438"/>
      <c r="O25" s="438"/>
      <c r="P25" s="438"/>
      <c r="Q25" s="438"/>
      <c r="R25" s="438"/>
      <c r="S25" s="439"/>
      <c r="T25" s="134"/>
      <c r="U25" s="134"/>
      <c r="V25" s="134"/>
      <c r="W25" s="134"/>
      <c r="X25" s="134"/>
      <c r="Y25" s="165"/>
      <c r="Z25" s="134"/>
      <c r="AA25" s="165"/>
      <c r="AB25" s="134"/>
      <c r="AC25" s="134"/>
      <c r="AD25" s="134"/>
      <c r="AE25" s="134"/>
      <c r="AF25" s="134"/>
      <c r="AG25" s="165" t="s">
        <v>10</v>
      </c>
      <c r="AH25" s="479">
        <v>0.05</v>
      </c>
      <c r="AI25" s="479"/>
      <c r="AJ25" s="158"/>
      <c r="AK25" s="134" t="s">
        <v>11</v>
      </c>
      <c r="AL25" s="172"/>
      <c r="AM25" s="139"/>
      <c r="AN25" s="140"/>
      <c r="AO25" s="141"/>
      <c r="AP25" s="142" t="s">
        <v>15</v>
      </c>
    </row>
    <row r="26" spans="1:42" ht="17.100000000000001" customHeight="1" x14ac:dyDescent="0.35">
      <c r="A26" s="305"/>
      <c r="B26" s="131" t="s">
        <v>79</v>
      </c>
      <c r="C26" s="131">
        <v>8112</v>
      </c>
      <c r="D26" s="170" t="s">
        <v>66</v>
      </c>
      <c r="E26" s="166"/>
      <c r="F26" s="169"/>
      <c r="G26" s="173"/>
      <c r="H26" s="173"/>
      <c r="I26" s="173"/>
      <c r="J26" s="169"/>
      <c r="K26" s="169"/>
      <c r="L26" s="169"/>
      <c r="M26" s="144"/>
      <c r="N26" s="144"/>
      <c r="O26" s="144"/>
      <c r="P26" s="144"/>
      <c r="Q26" s="144"/>
      <c r="R26" s="144"/>
      <c r="S26" s="152"/>
      <c r="T26" s="134"/>
      <c r="U26" s="134"/>
      <c r="V26" s="134"/>
      <c r="W26" s="134"/>
      <c r="X26" s="134"/>
      <c r="Y26" s="165"/>
      <c r="Z26" s="134"/>
      <c r="AA26" s="165"/>
      <c r="AB26" s="134"/>
      <c r="AC26" s="134"/>
      <c r="AD26" s="134"/>
      <c r="AE26" s="134"/>
      <c r="AF26" s="134"/>
      <c r="AG26" s="165" t="s">
        <v>10</v>
      </c>
      <c r="AH26" s="479">
        <v>0.05</v>
      </c>
      <c r="AI26" s="479"/>
      <c r="AJ26" s="158"/>
      <c r="AK26" s="134" t="s">
        <v>11</v>
      </c>
      <c r="AL26" s="172"/>
      <c r="AM26" s="139"/>
      <c r="AN26" s="140"/>
      <c r="AO26" s="141"/>
      <c r="AP26" s="142" t="s">
        <v>61</v>
      </c>
    </row>
    <row r="27" spans="1:42" ht="17.100000000000001" customHeight="1" x14ac:dyDescent="0.35">
      <c r="A27" s="305"/>
      <c r="B27" s="131" t="s">
        <v>78</v>
      </c>
      <c r="C27" s="131">
        <v>6105</v>
      </c>
      <c r="D27" s="132" t="s">
        <v>81</v>
      </c>
      <c r="E27" s="174"/>
      <c r="F27" s="436" t="s">
        <v>69</v>
      </c>
      <c r="G27" s="436"/>
      <c r="H27" s="436"/>
      <c r="I27" s="436"/>
      <c r="J27" s="436"/>
      <c r="K27" s="436"/>
      <c r="L27" s="437"/>
      <c r="M27" s="436" t="s">
        <v>155</v>
      </c>
      <c r="N27" s="436"/>
      <c r="O27" s="436"/>
      <c r="P27" s="436"/>
      <c r="Q27" s="436"/>
      <c r="R27" s="436"/>
      <c r="S27" s="437"/>
      <c r="T27" s="157" t="s">
        <v>283</v>
      </c>
      <c r="U27" s="138"/>
      <c r="V27" s="138"/>
      <c r="W27" s="158"/>
      <c r="X27" s="158"/>
      <c r="Y27" s="134"/>
      <c r="Z27" s="134"/>
      <c r="AA27" s="134"/>
      <c r="AB27" s="134"/>
      <c r="AC27" s="134"/>
      <c r="AD27" s="134"/>
      <c r="AE27" s="134"/>
      <c r="AF27" s="134"/>
      <c r="AG27" s="134"/>
      <c r="AH27" s="449">
        <v>376</v>
      </c>
      <c r="AI27" s="474"/>
      <c r="AJ27" s="134" t="s">
        <v>23</v>
      </c>
      <c r="AK27" s="134"/>
      <c r="AL27" s="134"/>
      <c r="AM27" s="139"/>
      <c r="AN27" s="140"/>
      <c r="AO27" s="141">
        <f>-AH27</f>
        <v>-376</v>
      </c>
      <c r="AP27" s="142" t="s">
        <v>21</v>
      </c>
    </row>
    <row r="28" spans="1:42" ht="17.100000000000001" customHeight="1" x14ac:dyDescent="0.35">
      <c r="A28" s="305" t="s">
        <v>274</v>
      </c>
      <c r="B28" s="131" t="s">
        <v>67</v>
      </c>
      <c r="C28" s="131">
        <v>6126</v>
      </c>
      <c r="D28" s="153" t="s">
        <v>282</v>
      </c>
      <c r="E28" s="175"/>
      <c r="F28" s="438"/>
      <c r="G28" s="438"/>
      <c r="H28" s="438"/>
      <c r="I28" s="438"/>
      <c r="J28" s="438"/>
      <c r="K28" s="438"/>
      <c r="L28" s="439"/>
      <c r="M28" s="438"/>
      <c r="N28" s="438"/>
      <c r="O28" s="438"/>
      <c r="P28" s="438"/>
      <c r="Q28" s="438"/>
      <c r="R28" s="438"/>
      <c r="S28" s="439"/>
      <c r="T28" s="158" t="s">
        <v>280</v>
      </c>
      <c r="U28" s="138"/>
      <c r="V28" s="138"/>
      <c r="W28" s="158"/>
      <c r="X28" s="158"/>
      <c r="Y28" s="134"/>
      <c r="Z28" s="134"/>
      <c r="AA28" s="134"/>
      <c r="AB28" s="134"/>
      <c r="AC28" s="134"/>
      <c r="AD28" s="134"/>
      <c r="AE28" s="134"/>
      <c r="AF28" s="134"/>
      <c r="AG28" s="134"/>
      <c r="AH28" s="449">
        <v>376</v>
      </c>
      <c r="AI28" s="474"/>
      <c r="AJ28" s="134" t="s">
        <v>23</v>
      </c>
      <c r="AK28" s="134"/>
      <c r="AL28" s="134"/>
      <c r="AM28" s="139"/>
      <c r="AN28" s="140"/>
      <c r="AO28" s="141">
        <f>-AH28</f>
        <v>-376</v>
      </c>
      <c r="AP28" s="176"/>
    </row>
    <row r="29" spans="1:42" ht="17.100000000000001" customHeight="1" x14ac:dyDescent="0.35">
      <c r="A29" s="305"/>
      <c r="B29" s="131" t="s">
        <v>78</v>
      </c>
      <c r="C29" s="131">
        <v>6106</v>
      </c>
      <c r="D29" s="132" t="s">
        <v>82</v>
      </c>
      <c r="E29" s="177"/>
      <c r="F29" s="495"/>
      <c r="G29" s="495"/>
      <c r="H29" s="495"/>
      <c r="I29" s="495"/>
      <c r="J29" s="495"/>
      <c r="K29" s="495"/>
      <c r="L29" s="496"/>
      <c r="M29" s="495"/>
      <c r="N29" s="495"/>
      <c r="O29" s="495"/>
      <c r="P29" s="495"/>
      <c r="Q29" s="495"/>
      <c r="R29" s="495"/>
      <c r="S29" s="496"/>
      <c r="T29" s="157" t="s">
        <v>281</v>
      </c>
      <c r="U29" s="150"/>
      <c r="V29" s="150"/>
      <c r="W29" s="143"/>
      <c r="X29" s="143"/>
      <c r="Y29" s="144"/>
      <c r="Z29" s="144"/>
      <c r="AA29" s="144"/>
      <c r="AB29" s="144"/>
      <c r="AC29" s="144"/>
      <c r="AD29" s="144"/>
      <c r="AE29" s="144"/>
      <c r="AF29" s="144"/>
      <c r="AG29" s="144"/>
      <c r="AH29" s="449">
        <v>752</v>
      </c>
      <c r="AI29" s="474"/>
      <c r="AJ29" s="144" t="s">
        <v>23</v>
      </c>
      <c r="AK29" s="144"/>
      <c r="AL29" s="144"/>
      <c r="AM29" s="151"/>
      <c r="AN29" s="152"/>
      <c r="AO29" s="141">
        <f>-AH29</f>
        <v>-752</v>
      </c>
      <c r="AP29" s="178"/>
    </row>
    <row r="30" spans="1:42" s="188" customFormat="1" ht="17.100000000000001" customHeight="1" x14ac:dyDescent="0.35">
      <c r="A30" s="307"/>
      <c r="B30" s="179" t="s">
        <v>67</v>
      </c>
      <c r="C30" s="179">
        <v>5612</v>
      </c>
      <c r="D30" s="180" t="s">
        <v>138</v>
      </c>
      <c r="E30" s="181" t="s">
        <v>136</v>
      </c>
      <c r="F30" s="182"/>
      <c r="G30" s="182"/>
      <c r="H30" s="182"/>
      <c r="I30" s="182"/>
      <c r="J30" s="182"/>
      <c r="K30" s="182"/>
      <c r="L30" s="182"/>
      <c r="M30" s="182"/>
      <c r="N30" s="182"/>
      <c r="O30" s="182"/>
      <c r="P30" s="182"/>
      <c r="Q30" s="182"/>
      <c r="R30" s="182"/>
      <c r="S30" s="182"/>
      <c r="T30" s="182"/>
      <c r="U30" s="182"/>
      <c r="V30" s="182"/>
      <c r="W30" s="182"/>
      <c r="X30" s="182"/>
      <c r="Y30" s="182"/>
      <c r="Z30" s="182"/>
      <c r="AA30" s="182"/>
      <c r="AB30" s="182"/>
      <c r="AC30" s="182"/>
      <c r="AD30" s="182"/>
      <c r="AE30" s="183"/>
      <c r="AF30" s="183"/>
      <c r="AG30" s="183"/>
      <c r="AH30" s="494">
        <v>47</v>
      </c>
      <c r="AI30" s="494"/>
      <c r="AJ30" s="184" t="s">
        <v>23</v>
      </c>
      <c r="AK30" s="185"/>
      <c r="AL30" s="185"/>
      <c r="AM30" s="185"/>
      <c r="AN30" s="186"/>
      <c r="AO30" s="141">
        <f>-AH30</f>
        <v>-47</v>
      </c>
      <c r="AP30" s="187" t="s">
        <v>137</v>
      </c>
    </row>
    <row r="31" spans="1:42" s="188" customFormat="1" ht="17.100000000000001" customHeight="1" x14ac:dyDescent="0.35">
      <c r="A31" s="307" t="s">
        <v>274</v>
      </c>
      <c r="B31" s="179" t="s">
        <v>67</v>
      </c>
      <c r="C31" s="179">
        <v>5622</v>
      </c>
      <c r="D31" s="189" t="s">
        <v>284</v>
      </c>
      <c r="E31" s="181" t="s">
        <v>136</v>
      </c>
      <c r="F31" s="182"/>
      <c r="G31" s="182"/>
      <c r="H31" s="182"/>
      <c r="I31" s="182"/>
      <c r="J31" s="182"/>
      <c r="K31" s="182"/>
      <c r="L31" s="182"/>
      <c r="M31" s="182"/>
      <c r="N31" s="182"/>
      <c r="O31" s="182"/>
      <c r="P31" s="182"/>
      <c r="Q31" s="182"/>
      <c r="R31" s="182"/>
      <c r="S31" s="182"/>
      <c r="T31" s="158" t="s">
        <v>280</v>
      </c>
      <c r="U31" s="182"/>
      <c r="V31" s="182"/>
      <c r="W31" s="182"/>
      <c r="X31" s="182"/>
      <c r="Y31" s="182"/>
      <c r="Z31" s="182"/>
      <c r="AA31" s="182"/>
      <c r="AB31" s="182"/>
      <c r="AC31" s="182"/>
      <c r="AD31" s="182"/>
      <c r="AE31" s="183"/>
      <c r="AF31" s="183"/>
      <c r="AG31" s="183"/>
      <c r="AH31" s="494">
        <v>47</v>
      </c>
      <c r="AI31" s="494"/>
      <c r="AJ31" s="184" t="s">
        <v>23</v>
      </c>
      <c r="AK31" s="185"/>
      <c r="AL31" s="185"/>
      <c r="AM31" s="185"/>
      <c r="AN31" s="186"/>
      <c r="AO31" s="141">
        <f>-AH31</f>
        <v>-47</v>
      </c>
      <c r="AP31" s="346" t="s">
        <v>137</v>
      </c>
    </row>
    <row r="32" spans="1:42" ht="17.100000000000001" customHeight="1" x14ac:dyDescent="0.35">
      <c r="A32" s="305"/>
      <c r="B32" s="131" t="s">
        <v>78</v>
      </c>
      <c r="C32" s="131">
        <v>5010</v>
      </c>
      <c r="D32" s="132" t="s">
        <v>83</v>
      </c>
      <c r="E32" s="190" t="s">
        <v>156</v>
      </c>
      <c r="F32" s="191"/>
      <c r="G32" s="191"/>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449">
        <v>100</v>
      </c>
      <c r="AI32" s="474"/>
      <c r="AJ32" s="134" t="s">
        <v>22</v>
      </c>
      <c r="AK32" s="134"/>
      <c r="AL32" s="134"/>
      <c r="AM32" s="134"/>
      <c r="AN32" s="192"/>
      <c r="AO32" s="141">
        <f t="shared" ref="AO32:AO44" si="5">AH32</f>
        <v>100</v>
      </c>
      <c r="AP32" s="142" t="s">
        <v>21</v>
      </c>
    </row>
    <row r="33" spans="1:43" ht="17.100000000000001" customHeight="1" x14ac:dyDescent="0.35">
      <c r="A33" s="305" t="s">
        <v>274</v>
      </c>
      <c r="B33" s="131" t="s">
        <v>67</v>
      </c>
      <c r="C33" s="131">
        <v>5020</v>
      </c>
      <c r="D33" s="153" t="s">
        <v>285</v>
      </c>
      <c r="E33" s="133" t="s">
        <v>286</v>
      </c>
      <c r="F33" s="191"/>
      <c r="G33" s="191"/>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449">
        <v>100</v>
      </c>
      <c r="AI33" s="474"/>
      <c r="AJ33" s="134" t="s">
        <v>22</v>
      </c>
      <c r="AK33" s="134"/>
      <c r="AL33" s="134"/>
      <c r="AM33" s="134"/>
      <c r="AN33" s="192"/>
      <c r="AO33" s="141">
        <f t="shared" ref="AO33" si="6">AH33</f>
        <v>100</v>
      </c>
      <c r="AP33" s="176"/>
    </row>
    <row r="34" spans="1:43" ht="17.100000000000001" customHeight="1" x14ac:dyDescent="0.35">
      <c r="A34" s="305"/>
      <c r="B34" s="131" t="s">
        <v>79</v>
      </c>
      <c r="C34" s="131">
        <v>6109</v>
      </c>
      <c r="D34" s="170" t="s">
        <v>80</v>
      </c>
      <c r="E34" s="190" t="s">
        <v>157</v>
      </c>
      <c r="F34" s="138"/>
      <c r="G34" s="193"/>
      <c r="H34" s="193"/>
      <c r="I34" s="193"/>
      <c r="J34" s="193"/>
      <c r="K34" s="193"/>
      <c r="L34" s="193"/>
      <c r="M34" s="193"/>
      <c r="N34" s="193"/>
      <c r="O34" s="158"/>
      <c r="P34" s="134"/>
      <c r="Q34" s="134"/>
      <c r="R34" s="134"/>
      <c r="S34" s="134"/>
      <c r="T34" s="194"/>
      <c r="U34" s="172"/>
      <c r="V34" s="138"/>
      <c r="W34" s="138"/>
      <c r="X34" s="158"/>
      <c r="Y34" s="134"/>
      <c r="Z34" s="134"/>
      <c r="AA34" s="134"/>
      <c r="AB34" s="134"/>
      <c r="AC34" s="134"/>
      <c r="AD34" s="134"/>
      <c r="AE34" s="134"/>
      <c r="AF34" s="134"/>
      <c r="AG34" s="134"/>
      <c r="AH34" s="449">
        <v>240</v>
      </c>
      <c r="AI34" s="474"/>
      <c r="AJ34" s="134" t="s">
        <v>22</v>
      </c>
      <c r="AK34" s="134"/>
      <c r="AL34" s="134"/>
      <c r="AM34" s="139"/>
      <c r="AN34" s="140"/>
      <c r="AO34" s="141">
        <f t="shared" si="5"/>
        <v>240</v>
      </c>
      <c r="AP34" s="176"/>
    </row>
    <row r="35" spans="1:43" ht="17.100000000000001" customHeight="1" x14ac:dyDescent="0.35">
      <c r="A35" s="305" t="s">
        <v>274</v>
      </c>
      <c r="B35" s="131" t="s">
        <v>67</v>
      </c>
      <c r="C35" s="131">
        <v>6129</v>
      </c>
      <c r="D35" s="171" t="s">
        <v>287</v>
      </c>
      <c r="E35" s="195" t="s">
        <v>288</v>
      </c>
      <c r="F35" s="173"/>
      <c r="G35" s="196"/>
      <c r="H35" s="196"/>
      <c r="I35" s="196"/>
      <c r="J35" s="196"/>
      <c r="K35" s="196"/>
      <c r="L35" s="196"/>
      <c r="M35" s="196"/>
      <c r="N35" s="196"/>
      <c r="O35" s="197"/>
      <c r="P35" s="169"/>
      <c r="Q35" s="169"/>
      <c r="R35" s="169"/>
      <c r="S35" s="169"/>
      <c r="T35" s="198"/>
      <c r="U35" s="199"/>
      <c r="V35" s="173"/>
      <c r="W35" s="173"/>
      <c r="X35" s="197"/>
      <c r="Y35" s="169"/>
      <c r="Z35" s="169"/>
      <c r="AA35" s="169"/>
      <c r="AB35" s="144"/>
      <c r="AC35" s="144"/>
      <c r="AD35" s="144"/>
      <c r="AE35" s="144"/>
      <c r="AF35" s="144"/>
      <c r="AG35" s="169"/>
      <c r="AH35" s="477">
        <v>240</v>
      </c>
      <c r="AI35" s="478"/>
      <c r="AJ35" s="169" t="s">
        <v>22</v>
      </c>
      <c r="AK35" s="169"/>
      <c r="AL35" s="169"/>
      <c r="AM35" s="200"/>
      <c r="AN35" s="201"/>
      <c r="AO35" s="141">
        <f t="shared" ref="AO35" si="7">AH35</f>
        <v>240</v>
      </c>
      <c r="AP35" s="176"/>
    </row>
    <row r="36" spans="1:43" ht="17.100000000000001" customHeight="1" x14ac:dyDescent="0.35">
      <c r="A36" s="305"/>
      <c r="B36" s="131" t="s">
        <v>78</v>
      </c>
      <c r="C36" s="131">
        <v>6116</v>
      </c>
      <c r="D36" s="132" t="s">
        <v>106</v>
      </c>
      <c r="E36" s="190" t="s">
        <v>158</v>
      </c>
      <c r="F36" s="191"/>
      <c r="G36" s="191"/>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449">
        <v>50</v>
      </c>
      <c r="AI36" s="449"/>
      <c r="AJ36" s="134" t="s">
        <v>22</v>
      </c>
      <c r="AK36" s="134"/>
      <c r="AL36" s="134"/>
      <c r="AM36" s="134"/>
      <c r="AN36" s="192"/>
      <c r="AO36" s="141">
        <f t="shared" si="5"/>
        <v>50</v>
      </c>
      <c r="AP36" s="202"/>
    </row>
    <row r="37" spans="1:43" ht="17.100000000000001" customHeight="1" x14ac:dyDescent="0.35">
      <c r="A37" s="305" t="s">
        <v>274</v>
      </c>
      <c r="B37" s="131" t="s">
        <v>67</v>
      </c>
      <c r="C37" s="131">
        <v>6120</v>
      </c>
      <c r="D37" s="153" t="s">
        <v>289</v>
      </c>
      <c r="E37" s="133" t="s">
        <v>290</v>
      </c>
      <c r="F37" s="191"/>
      <c r="G37" s="191"/>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449">
        <v>50</v>
      </c>
      <c r="AI37" s="449"/>
      <c r="AJ37" s="134" t="s">
        <v>22</v>
      </c>
      <c r="AK37" s="134"/>
      <c r="AL37" s="134"/>
      <c r="AM37" s="134"/>
      <c r="AN37" s="192"/>
      <c r="AO37" s="141">
        <f t="shared" ref="AO37" si="8">AH37</f>
        <v>50</v>
      </c>
      <c r="AP37" s="202"/>
    </row>
    <row r="38" spans="1:43" ht="17.100000000000001" customHeight="1" x14ac:dyDescent="0.35">
      <c r="A38" s="305"/>
      <c r="B38" s="131" t="s">
        <v>78</v>
      </c>
      <c r="C38" s="131">
        <v>5003</v>
      </c>
      <c r="D38" s="132" t="s">
        <v>84</v>
      </c>
      <c r="E38" s="190" t="s">
        <v>159</v>
      </c>
      <c r="F38" s="138"/>
      <c r="G38" s="138"/>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449">
        <v>200</v>
      </c>
      <c r="AI38" s="474"/>
      <c r="AJ38" s="134" t="s">
        <v>22</v>
      </c>
      <c r="AK38" s="134"/>
      <c r="AL38" s="134"/>
      <c r="AM38" s="134"/>
      <c r="AN38" s="192"/>
      <c r="AO38" s="141">
        <f t="shared" si="5"/>
        <v>200</v>
      </c>
      <c r="AP38" s="202"/>
    </row>
    <row r="39" spans="1:43" ht="17.100000000000001" customHeight="1" x14ac:dyDescent="0.35">
      <c r="A39" s="305" t="s">
        <v>274</v>
      </c>
      <c r="B39" s="131" t="s">
        <v>67</v>
      </c>
      <c r="C39" s="131">
        <v>5013</v>
      </c>
      <c r="D39" s="153" t="s">
        <v>291</v>
      </c>
      <c r="E39" s="203" t="s">
        <v>292</v>
      </c>
      <c r="F39" s="204"/>
      <c r="G39" s="204"/>
      <c r="H39" s="205"/>
      <c r="I39" s="205"/>
      <c r="J39" s="205"/>
      <c r="K39" s="205"/>
      <c r="L39" s="205"/>
      <c r="M39" s="205"/>
      <c r="N39" s="205"/>
      <c r="O39" s="205"/>
      <c r="P39" s="205"/>
      <c r="Q39" s="205"/>
      <c r="R39" s="205"/>
      <c r="S39" s="205"/>
      <c r="T39" s="205"/>
      <c r="U39" s="205"/>
      <c r="V39" s="205"/>
      <c r="W39" s="205"/>
      <c r="X39" s="205"/>
      <c r="Y39" s="205"/>
      <c r="Z39" s="205"/>
      <c r="AA39" s="205"/>
      <c r="AB39" s="205"/>
      <c r="AC39" s="205"/>
      <c r="AD39" s="205"/>
      <c r="AE39" s="205"/>
      <c r="AF39" s="205"/>
      <c r="AG39" s="205"/>
      <c r="AH39" s="497">
        <v>200</v>
      </c>
      <c r="AI39" s="498"/>
      <c r="AJ39" s="205" t="s">
        <v>22</v>
      </c>
      <c r="AK39" s="205"/>
      <c r="AL39" s="205"/>
      <c r="AM39" s="205"/>
      <c r="AN39" s="206"/>
      <c r="AO39" s="141">
        <f t="shared" ref="AO39" si="9">AH39</f>
        <v>200</v>
      </c>
      <c r="AP39" s="202"/>
    </row>
    <row r="40" spans="1:43" ht="17.100000000000001" customHeight="1" x14ac:dyDescent="0.35">
      <c r="A40" s="305"/>
      <c r="B40" s="131" t="s">
        <v>67</v>
      </c>
      <c r="C40" s="131">
        <v>5004</v>
      </c>
      <c r="D40" s="132" t="s">
        <v>125</v>
      </c>
      <c r="E40" s="133" t="s">
        <v>294</v>
      </c>
      <c r="F40" s="160"/>
      <c r="G40" s="160"/>
      <c r="H40" s="160"/>
      <c r="I40" s="160"/>
      <c r="J40" s="160"/>
      <c r="K40" s="160"/>
      <c r="L40" s="160"/>
      <c r="M40" s="134"/>
      <c r="N40" s="160"/>
      <c r="O40" s="160"/>
      <c r="P40" s="160"/>
      <c r="Q40" s="160"/>
      <c r="R40" s="160"/>
      <c r="S40" s="160"/>
      <c r="T40" s="134"/>
      <c r="U40" s="134"/>
      <c r="V40" s="134"/>
      <c r="W40" s="134"/>
      <c r="X40" s="134"/>
      <c r="Y40" s="134"/>
      <c r="Z40" s="134"/>
      <c r="AA40" s="134"/>
      <c r="AB40" s="134"/>
      <c r="AC40" s="134"/>
      <c r="AD40" s="134"/>
      <c r="AE40" s="134"/>
      <c r="AF40" s="134"/>
      <c r="AG40" s="134"/>
      <c r="AH40" s="449">
        <v>150</v>
      </c>
      <c r="AI40" s="474"/>
      <c r="AJ40" s="134" t="s">
        <v>22</v>
      </c>
      <c r="AK40" s="134"/>
      <c r="AL40" s="134"/>
      <c r="AM40" s="134"/>
      <c r="AN40" s="192"/>
      <c r="AO40" s="141">
        <f t="shared" si="5"/>
        <v>150</v>
      </c>
      <c r="AP40" s="202"/>
    </row>
    <row r="41" spans="1:43" ht="17.100000000000001" customHeight="1" x14ac:dyDescent="0.35">
      <c r="A41" s="305" t="s">
        <v>274</v>
      </c>
      <c r="B41" s="131" t="s">
        <v>67</v>
      </c>
      <c r="C41" s="131">
        <v>5014</v>
      </c>
      <c r="D41" s="153" t="s">
        <v>293</v>
      </c>
      <c r="E41" s="133" t="s">
        <v>295</v>
      </c>
      <c r="F41" s="160"/>
      <c r="G41" s="160"/>
      <c r="H41" s="160"/>
      <c r="I41" s="160"/>
      <c r="J41" s="160"/>
      <c r="K41" s="160"/>
      <c r="L41" s="160"/>
      <c r="M41" s="134"/>
      <c r="N41" s="160"/>
      <c r="O41" s="160"/>
      <c r="P41" s="160"/>
      <c r="Q41" s="160"/>
      <c r="R41" s="160"/>
      <c r="S41" s="160"/>
      <c r="T41" s="134"/>
      <c r="U41" s="134"/>
      <c r="V41" s="134"/>
      <c r="W41" s="134"/>
      <c r="X41" s="134"/>
      <c r="Y41" s="134"/>
      <c r="Z41" s="134"/>
      <c r="AA41" s="134"/>
      <c r="AB41" s="134"/>
      <c r="AC41" s="134"/>
      <c r="AD41" s="134"/>
      <c r="AE41" s="134"/>
      <c r="AF41" s="134"/>
      <c r="AG41" s="134"/>
      <c r="AH41" s="449">
        <v>150</v>
      </c>
      <c r="AI41" s="474"/>
      <c r="AJ41" s="134" t="s">
        <v>22</v>
      </c>
      <c r="AK41" s="134"/>
      <c r="AL41" s="134"/>
      <c r="AM41" s="134"/>
      <c r="AN41" s="192"/>
      <c r="AO41" s="141">
        <f t="shared" ref="AO41" si="10">AH41</f>
        <v>150</v>
      </c>
      <c r="AP41" s="178"/>
    </row>
    <row r="42" spans="1:43" ht="17.100000000000001" customHeight="1" x14ac:dyDescent="0.3">
      <c r="A42" s="500" t="s">
        <v>273</v>
      </c>
      <c r="B42" s="117" t="s">
        <v>16</v>
      </c>
      <c r="C42" s="118"/>
      <c r="D42" s="119" t="s">
        <v>17</v>
      </c>
      <c r="E42" s="120"/>
      <c r="F42" s="121"/>
      <c r="G42" s="121"/>
      <c r="H42" s="121"/>
      <c r="I42" s="121"/>
      <c r="J42" s="121"/>
      <c r="K42" s="121"/>
      <c r="L42" s="121"/>
      <c r="M42" s="121"/>
      <c r="N42" s="121"/>
      <c r="O42" s="121"/>
      <c r="P42" s="121"/>
      <c r="Q42" s="121"/>
      <c r="R42" s="121"/>
      <c r="S42" s="121"/>
      <c r="T42" s="122"/>
      <c r="U42" s="123" t="s">
        <v>18</v>
      </c>
      <c r="V42" s="123"/>
      <c r="W42" s="121"/>
      <c r="X42" s="121"/>
      <c r="Y42" s="121"/>
      <c r="Z42" s="121"/>
      <c r="AA42" s="121"/>
      <c r="AB42" s="121"/>
      <c r="AC42" s="121"/>
      <c r="AD42" s="121"/>
      <c r="AE42" s="121"/>
      <c r="AF42" s="121"/>
      <c r="AG42" s="121"/>
      <c r="AH42" s="121"/>
      <c r="AI42" s="121"/>
      <c r="AJ42" s="121"/>
      <c r="AK42" s="121"/>
      <c r="AL42" s="121"/>
      <c r="AM42" s="121"/>
      <c r="AN42" s="124"/>
      <c r="AO42" s="125" t="s">
        <v>75</v>
      </c>
      <c r="AP42" s="125" t="s">
        <v>76</v>
      </c>
      <c r="AQ42" s="126"/>
    </row>
    <row r="43" spans="1:43" ht="17.100000000000001" customHeight="1" x14ac:dyDescent="0.3">
      <c r="A43" s="500"/>
      <c r="B43" s="125" t="s">
        <v>19</v>
      </c>
      <c r="C43" s="119" t="s">
        <v>20</v>
      </c>
      <c r="D43" s="127"/>
      <c r="E43" s="128"/>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7"/>
      <c r="AO43" s="129" t="s">
        <v>6</v>
      </c>
      <c r="AP43" s="129" t="s">
        <v>7</v>
      </c>
      <c r="AQ43" s="126"/>
    </row>
    <row r="44" spans="1:43" ht="17.100000000000001" customHeight="1" x14ac:dyDescent="0.35">
      <c r="A44" s="305"/>
      <c r="B44" s="131" t="s">
        <v>67</v>
      </c>
      <c r="C44" s="131">
        <v>5011</v>
      </c>
      <c r="D44" s="132" t="s">
        <v>126</v>
      </c>
      <c r="E44" s="133" t="s">
        <v>359</v>
      </c>
      <c r="F44" s="160"/>
      <c r="G44" s="160"/>
      <c r="H44" s="160"/>
      <c r="I44" s="160"/>
      <c r="J44" s="160"/>
      <c r="K44" s="160"/>
      <c r="L44" s="160"/>
      <c r="M44" s="134"/>
      <c r="N44" s="160"/>
      <c r="O44" s="160"/>
      <c r="P44" s="160"/>
      <c r="Q44" s="160"/>
      <c r="R44" s="160"/>
      <c r="S44" s="160"/>
      <c r="T44" s="134"/>
      <c r="U44" s="134"/>
      <c r="V44" s="134"/>
      <c r="W44" s="134"/>
      <c r="X44" s="134"/>
      <c r="Y44" s="134"/>
      <c r="Z44" s="134"/>
      <c r="AA44" s="134"/>
      <c r="AB44" s="134"/>
      <c r="AC44" s="134"/>
      <c r="AD44" s="134"/>
      <c r="AE44" s="134"/>
      <c r="AF44" s="134"/>
      <c r="AG44" s="134"/>
      <c r="AH44" s="449">
        <v>160</v>
      </c>
      <c r="AI44" s="474"/>
      <c r="AJ44" s="134" t="s">
        <v>22</v>
      </c>
      <c r="AK44" s="134"/>
      <c r="AL44" s="134"/>
      <c r="AM44" s="134"/>
      <c r="AN44" s="192"/>
      <c r="AO44" s="141">
        <f t="shared" si="5"/>
        <v>160</v>
      </c>
      <c r="AP44" s="202"/>
    </row>
    <row r="45" spans="1:43" ht="17.100000000000001" customHeight="1" x14ac:dyDescent="0.35">
      <c r="A45" s="305" t="s">
        <v>274</v>
      </c>
      <c r="B45" s="131" t="s">
        <v>67</v>
      </c>
      <c r="C45" s="131">
        <v>5021</v>
      </c>
      <c r="D45" s="153" t="s">
        <v>296</v>
      </c>
      <c r="E45" s="133" t="s">
        <v>360</v>
      </c>
      <c r="F45" s="160"/>
      <c r="G45" s="160"/>
      <c r="H45" s="160"/>
      <c r="I45" s="160"/>
      <c r="J45" s="160"/>
      <c r="K45" s="160"/>
      <c r="L45" s="160"/>
      <c r="M45" s="134"/>
      <c r="N45" s="160"/>
      <c r="O45" s="160"/>
      <c r="P45" s="160"/>
      <c r="Q45" s="160"/>
      <c r="R45" s="160"/>
      <c r="S45" s="160"/>
      <c r="T45" s="134"/>
      <c r="U45" s="134"/>
      <c r="V45" s="134"/>
      <c r="W45" s="134"/>
      <c r="X45" s="134"/>
      <c r="Y45" s="134"/>
      <c r="Z45" s="134"/>
      <c r="AA45" s="134"/>
      <c r="AB45" s="134"/>
      <c r="AC45" s="134"/>
      <c r="AD45" s="134"/>
      <c r="AE45" s="134"/>
      <c r="AF45" s="134"/>
      <c r="AG45" s="134"/>
      <c r="AH45" s="449">
        <v>160</v>
      </c>
      <c r="AI45" s="474"/>
      <c r="AJ45" s="134" t="s">
        <v>22</v>
      </c>
      <c r="AK45" s="134"/>
      <c r="AL45" s="134"/>
      <c r="AM45" s="134"/>
      <c r="AN45" s="192"/>
      <c r="AO45" s="141">
        <f t="shared" ref="AO45" si="11">AH45</f>
        <v>160</v>
      </c>
      <c r="AP45" s="202"/>
    </row>
    <row r="46" spans="1:43" ht="17.100000000000001" customHeight="1" x14ac:dyDescent="0.35">
      <c r="A46" s="305"/>
      <c r="B46" s="131" t="s">
        <v>67</v>
      </c>
      <c r="C46" s="131">
        <v>6310</v>
      </c>
      <c r="D46" s="132" t="s">
        <v>208</v>
      </c>
      <c r="E46" s="207" t="s">
        <v>160</v>
      </c>
      <c r="F46" s="208"/>
      <c r="G46" s="208"/>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477">
        <v>480</v>
      </c>
      <c r="AI46" s="478"/>
      <c r="AJ46" s="144" t="s">
        <v>22</v>
      </c>
      <c r="AK46" s="144"/>
      <c r="AL46" s="144"/>
      <c r="AM46" s="144"/>
      <c r="AN46" s="209"/>
      <c r="AO46" s="141">
        <f t="shared" ref="AO46" si="12">AH46</f>
        <v>480</v>
      </c>
      <c r="AP46" s="202"/>
    </row>
    <row r="47" spans="1:43" ht="17.100000000000001" customHeight="1" x14ac:dyDescent="0.35">
      <c r="A47" s="305" t="s">
        <v>274</v>
      </c>
      <c r="B47" s="131" t="s">
        <v>67</v>
      </c>
      <c r="C47" s="131">
        <v>6320</v>
      </c>
      <c r="D47" s="153" t="s">
        <v>297</v>
      </c>
      <c r="E47" s="133" t="s">
        <v>298</v>
      </c>
      <c r="F47" s="191"/>
      <c r="G47" s="191"/>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449">
        <v>480</v>
      </c>
      <c r="AI47" s="474"/>
      <c r="AJ47" s="134" t="s">
        <v>22</v>
      </c>
      <c r="AK47" s="134"/>
      <c r="AL47" s="134"/>
      <c r="AM47" s="134"/>
      <c r="AN47" s="192"/>
      <c r="AO47" s="141">
        <f t="shared" ref="AO47" si="13">AH47</f>
        <v>480</v>
      </c>
      <c r="AP47" s="178"/>
    </row>
    <row r="48" spans="1:43" ht="17.100000000000001" customHeight="1" x14ac:dyDescent="0.35">
      <c r="A48" s="305"/>
      <c r="B48" s="131" t="s">
        <v>122</v>
      </c>
      <c r="C48" s="131">
        <v>6011</v>
      </c>
      <c r="D48" s="132" t="s">
        <v>123</v>
      </c>
      <c r="E48" s="485" t="s">
        <v>161</v>
      </c>
      <c r="F48" s="486"/>
      <c r="G48" s="486"/>
      <c r="H48" s="486"/>
      <c r="I48" s="486"/>
      <c r="J48" s="486"/>
      <c r="K48" s="486"/>
      <c r="L48" s="487"/>
      <c r="M48" s="436" t="s">
        <v>113</v>
      </c>
      <c r="N48" s="436"/>
      <c r="O48" s="436"/>
      <c r="P48" s="436"/>
      <c r="Q48" s="436"/>
      <c r="R48" s="436"/>
      <c r="S48" s="437"/>
      <c r="T48" s="133" t="s">
        <v>283</v>
      </c>
      <c r="U48" s="172"/>
      <c r="V48" s="134"/>
      <c r="W48" s="134"/>
      <c r="X48" s="134"/>
      <c r="Y48" s="134"/>
      <c r="Z48" s="134"/>
      <c r="AA48" s="134"/>
      <c r="AB48" s="134"/>
      <c r="AC48" s="134"/>
      <c r="AD48" s="134"/>
      <c r="AE48" s="134"/>
      <c r="AF48" s="134"/>
      <c r="AG48" s="134"/>
      <c r="AH48" s="449">
        <v>88</v>
      </c>
      <c r="AI48" s="474"/>
      <c r="AJ48" s="134" t="s">
        <v>22</v>
      </c>
      <c r="AK48" s="134"/>
      <c r="AL48" s="134"/>
      <c r="AM48" s="134"/>
      <c r="AN48" s="192"/>
      <c r="AO48" s="141">
        <f t="shared" ref="AO48:AO63" si="14">AH48</f>
        <v>88</v>
      </c>
      <c r="AP48" s="142" t="s">
        <v>21</v>
      </c>
    </row>
    <row r="49" spans="1:42" ht="17.100000000000001" customHeight="1" x14ac:dyDescent="0.35">
      <c r="A49" s="305" t="s">
        <v>274</v>
      </c>
      <c r="B49" s="131" t="s">
        <v>67</v>
      </c>
      <c r="C49" s="131">
        <v>6022</v>
      </c>
      <c r="D49" s="153" t="s">
        <v>299</v>
      </c>
      <c r="E49" s="210"/>
      <c r="F49" s="211"/>
      <c r="G49" s="211"/>
      <c r="H49" s="211"/>
      <c r="I49" s="211"/>
      <c r="J49" s="211"/>
      <c r="K49" s="211"/>
      <c r="L49" s="212"/>
      <c r="M49" s="438"/>
      <c r="N49" s="438"/>
      <c r="O49" s="438"/>
      <c r="P49" s="438"/>
      <c r="Q49" s="438"/>
      <c r="R49" s="438"/>
      <c r="S49" s="439"/>
      <c r="T49" s="133" t="s">
        <v>300</v>
      </c>
      <c r="U49" s="172"/>
      <c r="V49" s="134"/>
      <c r="W49" s="134"/>
      <c r="X49" s="134"/>
      <c r="Y49" s="134"/>
      <c r="Z49" s="134"/>
      <c r="AA49" s="134"/>
      <c r="AB49" s="134"/>
      <c r="AC49" s="134"/>
      <c r="AD49" s="134"/>
      <c r="AE49" s="134"/>
      <c r="AF49" s="134"/>
      <c r="AG49" s="134"/>
      <c r="AH49" s="449">
        <v>88</v>
      </c>
      <c r="AI49" s="474"/>
      <c r="AJ49" s="134" t="s">
        <v>22</v>
      </c>
      <c r="AK49" s="134"/>
      <c r="AL49" s="134"/>
      <c r="AM49" s="134"/>
      <c r="AN49" s="192"/>
      <c r="AO49" s="141">
        <f t="shared" ref="AO49" si="15">AH49</f>
        <v>88</v>
      </c>
      <c r="AP49" s="176"/>
    </row>
    <row r="50" spans="1:42" ht="17.100000000000001" customHeight="1" x14ac:dyDescent="0.35">
      <c r="A50" s="305"/>
      <c r="B50" s="131" t="s">
        <v>122</v>
      </c>
      <c r="C50" s="131">
        <v>6012</v>
      </c>
      <c r="D50" s="132" t="s">
        <v>110</v>
      </c>
      <c r="E50" s="213"/>
      <c r="F50" s="214"/>
      <c r="G50" s="214"/>
      <c r="H50" s="214"/>
      <c r="I50" s="214"/>
      <c r="J50" s="214"/>
      <c r="K50" s="214"/>
      <c r="L50" s="215"/>
      <c r="M50" s="495"/>
      <c r="N50" s="495"/>
      <c r="O50" s="495"/>
      <c r="P50" s="495"/>
      <c r="Q50" s="495"/>
      <c r="R50" s="495"/>
      <c r="S50" s="496"/>
      <c r="T50" s="133" t="s">
        <v>281</v>
      </c>
      <c r="U50" s="172"/>
      <c r="V50" s="134"/>
      <c r="W50" s="134"/>
      <c r="X50" s="134"/>
      <c r="Y50" s="134"/>
      <c r="Z50" s="134"/>
      <c r="AA50" s="134"/>
      <c r="AB50" s="134"/>
      <c r="AC50" s="134"/>
      <c r="AD50" s="134"/>
      <c r="AE50" s="134"/>
      <c r="AF50" s="134"/>
      <c r="AG50" s="134"/>
      <c r="AH50" s="449">
        <v>176</v>
      </c>
      <c r="AI50" s="474"/>
      <c r="AJ50" s="134" t="s">
        <v>22</v>
      </c>
      <c r="AK50" s="134"/>
      <c r="AL50" s="134"/>
      <c r="AM50" s="134"/>
      <c r="AN50" s="192"/>
      <c r="AO50" s="141">
        <f t="shared" si="14"/>
        <v>176</v>
      </c>
      <c r="AP50" s="176"/>
    </row>
    <row r="51" spans="1:42" ht="17.100000000000001" customHeight="1" x14ac:dyDescent="0.35">
      <c r="A51" s="305"/>
      <c r="B51" s="131" t="s">
        <v>78</v>
      </c>
      <c r="C51" s="131">
        <v>6107</v>
      </c>
      <c r="D51" s="132" t="s">
        <v>85</v>
      </c>
      <c r="E51" s="216"/>
      <c r="F51" s="217"/>
      <c r="G51" s="217"/>
      <c r="H51" s="217"/>
      <c r="I51" s="217"/>
      <c r="J51" s="217"/>
      <c r="K51" s="217"/>
      <c r="L51" s="218"/>
      <c r="M51" s="436" t="s">
        <v>114</v>
      </c>
      <c r="N51" s="436"/>
      <c r="O51" s="436"/>
      <c r="P51" s="436"/>
      <c r="Q51" s="436"/>
      <c r="R51" s="436"/>
      <c r="S51" s="437"/>
      <c r="T51" s="133" t="s">
        <v>283</v>
      </c>
      <c r="U51" s="172"/>
      <c r="V51" s="134"/>
      <c r="W51" s="134"/>
      <c r="X51" s="135"/>
      <c r="Y51" s="135"/>
      <c r="Z51" s="138"/>
      <c r="AA51" s="134"/>
      <c r="AB51" s="134"/>
      <c r="AC51" s="134"/>
      <c r="AD51" s="134"/>
      <c r="AE51" s="134"/>
      <c r="AF51" s="134"/>
      <c r="AG51" s="134"/>
      <c r="AH51" s="449">
        <v>72</v>
      </c>
      <c r="AI51" s="474"/>
      <c r="AJ51" s="134" t="s">
        <v>22</v>
      </c>
      <c r="AK51" s="134"/>
      <c r="AL51" s="134"/>
      <c r="AM51" s="139"/>
      <c r="AN51" s="140"/>
      <c r="AO51" s="141">
        <f t="shared" si="14"/>
        <v>72</v>
      </c>
      <c r="AP51" s="202"/>
    </row>
    <row r="52" spans="1:42" ht="17.100000000000001" customHeight="1" x14ac:dyDescent="0.35">
      <c r="A52" s="305" t="s">
        <v>274</v>
      </c>
      <c r="B52" s="131" t="s">
        <v>67</v>
      </c>
      <c r="C52" s="131">
        <v>6128</v>
      </c>
      <c r="D52" s="153" t="s">
        <v>301</v>
      </c>
      <c r="E52" s="216"/>
      <c r="F52" s="217"/>
      <c r="G52" s="217"/>
      <c r="H52" s="217"/>
      <c r="I52" s="217"/>
      <c r="J52" s="217"/>
      <c r="K52" s="217"/>
      <c r="L52" s="218"/>
      <c r="M52" s="438"/>
      <c r="N52" s="438"/>
      <c r="O52" s="438"/>
      <c r="P52" s="438"/>
      <c r="Q52" s="438"/>
      <c r="R52" s="438"/>
      <c r="S52" s="439"/>
      <c r="T52" s="133" t="s">
        <v>300</v>
      </c>
      <c r="U52" s="172"/>
      <c r="V52" s="134"/>
      <c r="W52" s="134"/>
      <c r="X52" s="135"/>
      <c r="Y52" s="135"/>
      <c r="Z52" s="138"/>
      <c r="AA52" s="134"/>
      <c r="AB52" s="134"/>
      <c r="AC52" s="134"/>
      <c r="AD52" s="134"/>
      <c r="AE52" s="134"/>
      <c r="AF52" s="134"/>
      <c r="AG52" s="134"/>
      <c r="AH52" s="449">
        <v>72</v>
      </c>
      <c r="AI52" s="474"/>
      <c r="AJ52" s="134" t="s">
        <v>22</v>
      </c>
      <c r="AK52" s="134"/>
      <c r="AL52" s="134"/>
      <c r="AM52" s="139"/>
      <c r="AN52" s="140"/>
      <c r="AO52" s="141">
        <f t="shared" ref="AO52" si="16">AH52</f>
        <v>72</v>
      </c>
      <c r="AP52" s="202"/>
    </row>
    <row r="53" spans="1:42" ht="17.100000000000001" customHeight="1" x14ac:dyDescent="0.35">
      <c r="A53" s="305"/>
      <c r="B53" s="131" t="s">
        <v>78</v>
      </c>
      <c r="C53" s="131">
        <v>6108</v>
      </c>
      <c r="D53" s="132" t="s">
        <v>86</v>
      </c>
      <c r="E53" s="216"/>
      <c r="F53" s="217"/>
      <c r="G53" s="217"/>
      <c r="H53" s="217"/>
      <c r="I53" s="217"/>
      <c r="J53" s="217"/>
      <c r="K53" s="217"/>
      <c r="L53" s="218"/>
      <c r="M53" s="495"/>
      <c r="N53" s="495"/>
      <c r="O53" s="495"/>
      <c r="P53" s="495"/>
      <c r="Q53" s="495"/>
      <c r="R53" s="495"/>
      <c r="S53" s="496"/>
      <c r="T53" s="133" t="s">
        <v>281</v>
      </c>
      <c r="U53" s="172"/>
      <c r="V53" s="134"/>
      <c r="W53" s="134"/>
      <c r="X53" s="135"/>
      <c r="Y53" s="135"/>
      <c r="Z53" s="138"/>
      <c r="AA53" s="134"/>
      <c r="AB53" s="134"/>
      <c r="AC53" s="134"/>
      <c r="AD53" s="134"/>
      <c r="AE53" s="134"/>
      <c r="AF53" s="134"/>
      <c r="AG53" s="134"/>
      <c r="AH53" s="449">
        <v>144</v>
      </c>
      <c r="AI53" s="474"/>
      <c r="AJ53" s="134" t="s">
        <v>22</v>
      </c>
      <c r="AK53" s="134"/>
      <c r="AL53" s="134"/>
      <c r="AM53" s="139"/>
      <c r="AN53" s="140"/>
      <c r="AO53" s="141">
        <f t="shared" si="14"/>
        <v>144</v>
      </c>
      <c r="AP53" s="202"/>
    </row>
    <row r="54" spans="1:42" ht="17.100000000000001" customHeight="1" x14ac:dyDescent="0.35">
      <c r="A54" s="305"/>
      <c r="B54" s="131" t="s">
        <v>78</v>
      </c>
      <c r="C54" s="131">
        <v>6103</v>
      </c>
      <c r="D54" s="132" t="s">
        <v>111</v>
      </c>
      <c r="E54" s="216"/>
      <c r="F54" s="217"/>
      <c r="G54" s="217"/>
      <c r="H54" s="217"/>
      <c r="I54" s="217"/>
      <c r="J54" s="217"/>
      <c r="K54" s="217"/>
      <c r="L54" s="218"/>
      <c r="M54" s="436" t="s">
        <v>115</v>
      </c>
      <c r="N54" s="501"/>
      <c r="O54" s="501"/>
      <c r="P54" s="501"/>
      <c r="Q54" s="501"/>
      <c r="R54" s="501"/>
      <c r="S54" s="502"/>
      <c r="T54" s="133" t="s">
        <v>283</v>
      </c>
      <c r="U54" s="172"/>
      <c r="V54" s="134"/>
      <c r="W54" s="134"/>
      <c r="X54" s="135"/>
      <c r="Y54" s="135"/>
      <c r="Z54" s="138"/>
      <c r="AA54" s="134"/>
      <c r="AB54" s="134"/>
      <c r="AC54" s="134"/>
      <c r="AD54" s="134"/>
      <c r="AE54" s="134"/>
      <c r="AF54" s="134"/>
      <c r="AG54" s="134"/>
      <c r="AH54" s="449">
        <v>24</v>
      </c>
      <c r="AI54" s="474"/>
      <c r="AJ54" s="134" t="s">
        <v>22</v>
      </c>
      <c r="AK54" s="134"/>
      <c r="AL54" s="134"/>
      <c r="AM54" s="139"/>
      <c r="AN54" s="140"/>
      <c r="AO54" s="141">
        <f t="shared" si="14"/>
        <v>24</v>
      </c>
      <c r="AP54" s="202"/>
    </row>
    <row r="55" spans="1:42" ht="17.100000000000001" customHeight="1" x14ac:dyDescent="0.35">
      <c r="A55" s="305" t="s">
        <v>274</v>
      </c>
      <c r="B55" s="131" t="s">
        <v>67</v>
      </c>
      <c r="C55" s="131">
        <v>6124</v>
      </c>
      <c r="D55" s="153" t="s">
        <v>302</v>
      </c>
      <c r="E55" s="216"/>
      <c r="F55" s="217"/>
      <c r="G55" s="217"/>
      <c r="H55" s="217"/>
      <c r="I55" s="217"/>
      <c r="J55" s="217"/>
      <c r="K55" s="217"/>
      <c r="L55" s="218"/>
      <c r="M55" s="438"/>
      <c r="N55" s="503"/>
      <c r="O55" s="503"/>
      <c r="P55" s="503"/>
      <c r="Q55" s="503"/>
      <c r="R55" s="503"/>
      <c r="S55" s="504"/>
      <c r="T55" s="133" t="s">
        <v>300</v>
      </c>
      <c r="U55" s="172"/>
      <c r="V55" s="134"/>
      <c r="W55" s="134"/>
      <c r="X55" s="135"/>
      <c r="Y55" s="135"/>
      <c r="Z55" s="138"/>
      <c r="AA55" s="134"/>
      <c r="AB55" s="134"/>
      <c r="AC55" s="134"/>
      <c r="AD55" s="134"/>
      <c r="AE55" s="134"/>
      <c r="AF55" s="134"/>
      <c r="AG55" s="134"/>
      <c r="AH55" s="449">
        <v>24</v>
      </c>
      <c r="AI55" s="474"/>
      <c r="AJ55" s="134" t="s">
        <v>22</v>
      </c>
      <c r="AK55" s="134"/>
      <c r="AL55" s="134"/>
      <c r="AM55" s="139"/>
      <c r="AN55" s="140"/>
      <c r="AO55" s="141">
        <f t="shared" ref="AO55" si="17">AH55</f>
        <v>24</v>
      </c>
      <c r="AP55" s="202"/>
    </row>
    <row r="56" spans="1:42" ht="16.5" customHeight="1" x14ac:dyDescent="0.35">
      <c r="A56" s="305"/>
      <c r="B56" s="131" t="s">
        <v>100</v>
      </c>
      <c r="C56" s="131">
        <v>6104</v>
      </c>
      <c r="D56" s="132" t="s">
        <v>112</v>
      </c>
      <c r="E56" s="219"/>
      <c r="F56" s="208"/>
      <c r="G56" s="208"/>
      <c r="H56" s="208"/>
      <c r="I56" s="208"/>
      <c r="J56" s="208"/>
      <c r="K56" s="208"/>
      <c r="L56" s="220"/>
      <c r="M56" s="505"/>
      <c r="N56" s="505"/>
      <c r="O56" s="505"/>
      <c r="P56" s="505"/>
      <c r="Q56" s="505"/>
      <c r="R56" s="505"/>
      <c r="S56" s="506"/>
      <c r="T56" s="133" t="s">
        <v>281</v>
      </c>
      <c r="U56" s="172"/>
      <c r="V56" s="134"/>
      <c r="W56" s="134"/>
      <c r="X56" s="135"/>
      <c r="Y56" s="135"/>
      <c r="Z56" s="138"/>
      <c r="AA56" s="134"/>
      <c r="AB56" s="134"/>
      <c r="AC56" s="134"/>
      <c r="AD56" s="134"/>
      <c r="AE56" s="134"/>
      <c r="AF56" s="134"/>
      <c r="AG56" s="134"/>
      <c r="AH56" s="449">
        <v>48</v>
      </c>
      <c r="AI56" s="474"/>
      <c r="AJ56" s="134" t="s">
        <v>22</v>
      </c>
      <c r="AK56" s="134"/>
      <c r="AL56" s="134"/>
      <c r="AM56" s="139"/>
      <c r="AN56" s="140"/>
      <c r="AO56" s="141">
        <f t="shared" si="14"/>
        <v>48</v>
      </c>
      <c r="AP56" s="202"/>
    </row>
    <row r="57" spans="1:42" ht="16.5" customHeight="1" x14ac:dyDescent="0.35">
      <c r="A57" s="305"/>
      <c r="B57" s="131" t="s">
        <v>78</v>
      </c>
      <c r="C57" s="131">
        <v>4001</v>
      </c>
      <c r="D57" s="132" t="s">
        <v>108</v>
      </c>
      <c r="E57" s="507" t="s">
        <v>162</v>
      </c>
      <c r="F57" s="508"/>
      <c r="G57" s="508"/>
      <c r="H57" s="508"/>
      <c r="I57" s="508"/>
      <c r="J57" s="508"/>
      <c r="K57" s="508"/>
      <c r="L57" s="509"/>
      <c r="M57" s="221" t="s">
        <v>116</v>
      </c>
      <c r="N57" s="222"/>
      <c r="O57" s="222"/>
      <c r="P57" s="222"/>
      <c r="Q57" s="222"/>
      <c r="R57" s="222"/>
      <c r="S57" s="222"/>
      <c r="T57" s="158"/>
      <c r="U57" s="172"/>
      <c r="V57" s="134"/>
      <c r="W57" s="134"/>
      <c r="X57" s="135"/>
      <c r="Y57" s="135"/>
      <c r="Z57" s="138"/>
      <c r="AA57" s="134"/>
      <c r="AB57" s="134"/>
      <c r="AC57" s="134"/>
      <c r="AD57" s="134"/>
      <c r="AE57" s="134"/>
      <c r="AF57" s="134"/>
      <c r="AG57" s="134"/>
      <c r="AH57" s="449">
        <v>100</v>
      </c>
      <c r="AI57" s="474"/>
      <c r="AJ57" s="134" t="s">
        <v>22</v>
      </c>
      <c r="AK57" s="134"/>
      <c r="AL57" s="134"/>
      <c r="AM57" s="134"/>
      <c r="AN57" s="192"/>
      <c r="AO57" s="141">
        <f t="shared" si="14"/>
        <v>100</v>
      </c>
      <c r="AP57" s="202"/>
    </row>
    <row r="58" spans="1:42" ht="16.5" customHeight="1" x14ac:dyDescent="0.35">
      <c r="A58" s="305" t="s">
        <v>274</v>
      </c>
      <c r="B58" s="131" t="s">
        <v>67</v>
      </c>
      <c r="C58" s="131">
        <v>4011</v>
      </c>
      <c r="D58" s="153" t="s">
        <v>303</v>
      </c>
      <c r="E58" s="223"/>
      <c r="F58" s="224"/>
      <c r="G58" s="224"/>
      <c r="H58" s="224"/>
      <c r="I58" s="224"/>
      <c r="J58" s="224"/>
      <c r="K58" s="224"/>
      <c r="L58" s="225"/>
      <c r="M58" s="133" t="s">
        <v>304</v>
      </c>
      <c r="N58" s="222"/>
      <c r="O58" s="222"/>
      <c r="P58" s="222"/>
      <c r="Q58" s="222"/>
      <c r="R58" s="222"/>
      <c r="S58" s="222"/>
      <c r="T58" s="158"/>
      <c r="U58" s="172"/>
      <c r="V58" s="134"/>
      <c r="W58" s="134"/>
      <c r="X58" s="135"/>
      <c r="Y58" s="135"/>
      <c r="Z58" s="138"/>
      <c r="AA58" s="134"/>
      <c r="AB58" s="134"/>
      <c r="AC58" s="134"/>
      <c r="AD58" s="134"/>
      <c r="AE58" s="134"/>
      <c r="AF58" s="134"/>
      <c r="AG58" s="134"/>
      <c r="AH58" s="449">
        <v>100</v>
      </c>
      <c r="AI58" s="474"/>
      <c r="AJ58" s="134" t="s">
        <v>22</v>
      </c>
      <c r="AK58" s="134"/>
      <c r="AL58" s="134"/>
      <c r="AM58" s="134"/>
      <c r="AN58" s="192"/>
      <c r="AO58" s="141">
        <f t="shared" ref="AO58" si="18">AH58</f>
        <v>100</v>
      </c>
      <c r="AP58" s="202"/>
    </row>
    <row r="59" spans="1:42" ht="16.5" customHeight="1" x14ac:dyDescent="0.35">
      <c r="A59" s="305"/>
      <c r="B59" s="131" t="s">
        <v>101</v>
      </c>
      <c r="C59" s="131">
        <v>4002</v>
      </c>
      <c r="D59" s="153" t="s">
        <v>387</v>
      </c>
      <c r="E59" s="226"/>
      <c r="F59" s="214"/>
      <c r="G59" s="214"/>
      <c r="H59" s="214"/>
      <c r="I59" s="214"/>
      <c r="J59" s="214"/>
      <c r="K59" s="214"/>
      <c r="L59" s="215"/>
      <c r="M59" s="221" t="s">
        <v>118</v>
      </c>
      <c r="N59" s="222"/>
      <c r="O59" s="222"/>
      <c r="P59" s="222"/>
      <c r="Q59" s="222"/>
      <c r="R59" s="222"/>
      <c r="S59" s="222"/>
      <c r="T59" s="158"/>
      <c r="U59" s="172"/>
      <c r="V59" s="146"/>
      <c r="W59" s="146"/>
      <c r="X59" s="146"/>
      <c r="Y59" s="146"/>
      <c r="Z59" s="146"/>
      <c r="AA59" s="146"/>
      <c r="AB59" s="146"/>
      <c r="AC59" s="146"/>
      <c r="AD59" s="146"/>
      <c r="AE59" s="146"/>
      <c r="AF59" s="146"/>
      <c r="AG59" s="146"/>
      <c r="AH59" s="449">
        <v>200</v>
      </c>
      <c r="AI59" s="474"/>
      <c r="AJ59" s="134" t="s">
        <v>102</v>
      </c>
      <c r="AK59" s="134"/>
      <c r="AL59" s="134"/>
      <c r="AM59" s="139"/>
      <c r="AN59" s="140"/>
      <c r="AO59" s="141">
        <f t="shared" si="14"/>
        <v>200</v>
      </c>
      <c r="AP59" s="202"/>
    </row>
    <row r="60" spans="1:42" ht="16.5" customHeight="1" x14ac:dyDescent="0.35">
      <c r="A60" s="305" t="s">
        <v>274</v>
      </c>
      <c r="B60" s="131" t="s">
        <v>67</v>
      </c>
      <c r="C60" s="131">
        <v>4012</v>
      </c>
      <c r="D60" s="153" t="s">
        <v>305</v>
      </c>
      <c r="E60" s="226"/>
      <c r="F60" s="214"/>
      <c r="G60" s="214"/>
      <c r="H60" s="214"/>
      <c r="I60" s="214"/>
      <c r="J60" s="214"/>
      <c r="K60" s="214"/>
      <c r="L60" s="215"/>
      <c r="M60" s="133" t="s">
        <v>306</v>
      </c>
      <c r="N60" s="222"/>
      <c r="O60" s="222"/>
      <c r="P60" s="222"/>
      <c r="Q60" s="222"/>
      <c r="R60" s="222"/>
      <c r="S60" s="222"/>
      <c r="T60" s="158"/>
      <c r="U60" s="172"/>
      <c r="V60" s="159"/>
      <c r="W60" s="159"/>
      <c r="X60" s="159"/>
      <c r="Y60" s="159"/>
      <c r="Z60" s="159"/>
      <c r="AA60" s="159"/>
      <c r="AB60" s="159"/>
      <c r="AC60" s="159"/>
      <c r="AD60" s="159"/>
      <c r="AE60" s="159"/>
      <c r="AF60" s="159"/>
      <c r="AG60" s="159"/>
      <c r="AH60" s="449">
        <v>200</v>
      </c>
      <c r="AI60" s="474"/>
      <c r="AJ60" s="134" t="s">
        <v>102</v>
      </c>
      <c r="AK60" s="134"/>
      <c r="AL60" s="134"/>
      <c r="AM60" s="139"/>
      <c r="AN60" s="140"/>
      <c r="AO60" s="141">
        <f t="shared" ref="AO60" si="19">AH60</f>
        <v>200</v>
      </c>
      <c r="AP60" s="202"/>
    </row>
    <row r="61" spans="1:42" ht="16.5" customHeight="1" x14ac:dyDescent="0.35">
      <c r="A61" s="305"/>
      <c r="B61" s="131" t="s">
        <v>67</v>
      </c>
      <c r="C61" s="131">
        <v>6200</v>
      </c>
      <c r="D61" s="132" t="s">
        <v>120</v>
      </c>
      <c r="E61" s="507" t="s">
        <v>163</v>
      </c>
      <c r="F61" s="508"/>
      <c r="G61" s="508"/>
      <c r="H61" s="508"/>
      <c r="I61" s="508"/>
      <c r="J61" s="508"/>
      <c r="K61" s="508"/>
      <c r="L61" s="509"/>
      <c r="M61" s="133" t="s">
        <v>117</v>
      </c>
      <c r="N61" s="227"/>
      <c r="O61" s="227"/>
      <c r="P61" s="227"/>
      <c r="Q61" s="227"/>
      <c r="R61" s="227"/>
      <c r="S61" s="227"/>
      <c r="T61" s="227"/>
      <c r="U61" s="227"/>
      <c r="V61" s="227"/>
      <c r="W61" s="228"/>
      <c r="X61" s="228"/>
      <c r="Y61" s="228"/>
      <c r="Z61" s="228"/>
      <c r="AA61" s="228"/>
      <c r="AB61" s="228"/>
      <c r="AC61" s="228"/>
      <c r="AD61" s="228"/>
      <c r="AE61" s="228"/>
      <c r="AF61" s="228"/>
      <c r="AG61" s="228"/>
      <c r="AH61" s="449">
        <v>20</v>
      </c>
      <c r="AI61" s="474"/>
      <c r="AJ61" s="134" t="s">
        <v>102</v>
      </c>
      <c r="AK61" s="134"/>
      <c r="AL61" s="134"/>
      <c r="AM61" s="139"/>
      <c r="AN61" s="140"/>
      <c r="AO61" s="141">
        <f t="shared" si="14"/>
        <v>20</v>
      </c>
      <c r="AP61" s="142" t="s">
        <v>103</v>
      </c>
    </row>
    <row r="62" spans="1:42" ht="16.5" customHeight="1" x14ac:dyDescent="0.35">
      <c r="A62" s="305" t="s">
        <v>274</v>
      </c>
      <c r="B62" s="131" t="s">
        <v>67</v>
      </c>
      <c r="C62" s="131">
        <v>6210</v>
      </c>
      <c r="D62" s="153" t="s">
        <v>309</v>
      </c>
      <c r="E62" s="223"/>
      <c r="F62" s="224"/>
      <c r="G62" s="224"/>
      <c r="H62" s="224"/>
      <c r="I62" s="224"/>
      <c r="J62" s="224"/>
      <c r="K62" s="224"/>
      <c r="L62" s="225"/>
      <c r="M62" s="133" t="s">
        <v>307</v>
      </c>
      <c r="N62" s="227"/>
      <c r="O62" s="227"/>
      <c r="P62" s="227"/>
      <c r="Q62" s="227"/>
      <c r="R62" s="227"/>
      <c r="S62" s="227"/>
      <c r="T62" s="227"/>
      <c r="U62" s="227"/>
      <c r="V62" s="227"/>
      <c r="W62" s="228"/>
      <c r="X62" s="228"/>
      <c r="Y62" s="228"/>
      <c r="Z62" s="228"/>
      <c r="AA62" s="228"/>
      <c r="AB62" s="228"/>
      <c r="AC62" s="228"/>
      <c r="AD62" s="228"/>
      <c r="AE62" s="228"/>
      <c r="AF62" s="228"/>
      <c r="AG62" s="228"/>
      <c r="AH62" s="449">
        <v>20</v>
      </c>
      <c r="AI62" s="474"/>
      <c r="AJ62" s="134" t="s">
        <v>102</v>
      </c>
      <c r="AK62" s="134"/>
      <c r="AL62" s="134"/>
      <c r="AM62" s="139"/>
      <c r="AN62" s="140"/>
      <c r="AO62" s="141">
        <f t="shared" ref="AO62" si="20">AH62</f>
        <v>20</v>
      </c>
      <c r="AP62" s="176"/>
    </row>
    <row r="63" spans="1:42" ht="16.5" customHeight="1" x14ac:dyDescent="0.35">
      <c r="A63" s="305"/>
      <c r="B63" s="131" t="s">
        <v>34</v>
      </c>
      <c r="C63" s="131">
        <v>6201</v>
      </c>
      <c r="D63" s="132" t="s">
        <v>121</v>
      </c>
      <c r="E63" s="229"/>
      <c r="F63" s="230"/>
      <c r="G63" s="230"/>
      <c r="H63" s="230"/>
      <c r="I63" s="230"/>
      <c r="J63" s="230"/>
      <c r="K63" s="230"/>
      <c r="L63" s="231"/>
      <c r="M63" s="221" t="s">
        <v>119</v>
      </c>
      <c r="N63" s="227"/>
      <c r="O63" s="227"/>
      <c r="P63" s="227"/>
      <c r="Q63" s="227"/>
      <c r="R63" s="227"/>
      <c r="S63" s="227"/>
      <c r="T63" s="227"/>
      <c r="U63" s="227"/>
      <c r="V63" s="227"/>
      <c r="W63" s="227"/>
      <c r="X63" s="227"/>
      <c r="Y63" s="227"/>
      <c r="Z63" s="227"/>
      <c r="AA63" s="159"/>
      <c r="AB63" s="159"/>
      <c r="AC63" s="159"/>
      <c r="AD63" s="159"/>
      <c r="AE63" s="159"/>
      <c r="AF63" s="159"/>
      <c r="AG63" s="159"/>
      <c r="AH63" s="449">
        <v>5</v>
      </c>
      <c r="AI63" s="474"/>
      <c r="AJ63" s="134" t="s">
        <v>102</v>
      </c>
      <c r="AK63" s="134"/>
      <c r="AL63" s="134"/>
      <c r="AM63" s="139"/>
      <c r="AN63" s="140"/>
      <c r="AO63" s="141">
        <f t="shared" si="14"/>
        <v>5</v>
      </c>
      <c r="AP63" s="176"/>
    </row>
    <row r="64" spans="1:42" ht="16.5" customHeight="1" x14ac:dyDescent="0.35">
      <c r="A64" s="305" t="s">
        <v>274</v>
      </c>
      <c r="B64" s="131" t="s">
        <v>34</v>
      </c>
      <c r="C64" s="131">
        <v>6211</v>
      </c>
      <c r="D64" s="153" t="s">
        <v>308</v>
      </c>
      <c r="E64" s="229"/>
      <c r="F64" s="230"/>
      <c r="G64" s="230"/>
      <c r="H64" s="230"/>
      <c r="I64" s="230"/>
      <c r="J64" s="230"/>
      <c r="K64" s="230"/>
      <c r="L64" s="231"/>
      <c r="M64" s="232" t="s">
        <v>310</v>
      </c>
      <c r="N64" s="233"/>
      <c r="O64" s="233"/>
      <c r="P64" s="233"/>
      <c r="Q64" s="233"/>
      <c r="R64" s="233"/>
      <c r="S64" s="233"/>
      <c r="T64" s="233"/>
      <c r="U64" s="233"/>
      <c r="V64" s="233"/>
      <c r="W64" s="233"/>
      <c r="X64" s="233"/>
      <c r="Y64" s="233"/>
      <c r="Z64" s="233"/>
      <c r="AA64" s="146"/>
      <c r="AB64" s="146"/>
      <c r="AC64" s="146"/>
      <c r="AD64" s="126"/>
      <c r="AE64" s="126"/>
      <c r="AF64" s="126"/>
      <c r="AG64" s="126"/>
      <c r="AH64" s="477">
        <v>5</v>
      </c>
      <c r="AI64" s="478"/>
      <c r="AJ64" s="144" t="s">
        <v>102</v>
      </c>
      <c r="AK64" s="144"/>
      <c r="AL64" s="144"/>
      <c r="AM64" s="151"/>
      <c r="AN64" s="152"/>
      <c r="AO64" s="141">
        <f t="shared" ref="AO64" si="21">AH64</f>
        <v>5</v>
      </c>
      <c r="AP64" s="234"/>
    </row>
    <row r="65" spans="1:43" ht="16.5" customHeight="1" x14ac:dyDescent="0.35">
      <c r="A65" s="305"/>
      <c r="B65" s="131" t="s">
        <v>78</v>
      </c>
      <c r="C65" s="131">
        <v>6311</v>
      </c>
      <c r="D65" s="132" t="s">
        <v>109</v>
      </c>
      <c r="E65" s="235" t="s">
        <v>164</v>
      </c>
      <c r="F65" s="204"/>
      <c r="G65" s="204"/>
      <c r="H65" s="204"/>
      <c r="I65" s="204"/>
      <c r="J65" s="204"/>
      <c r="K65" s="204"/>
      <c r="L65" s="206"/>
      <c r="M65" s="138"/>
      <c r="N65" s="236"/>
      <c r="O65" s="236"/>
      <c r="P65" s="236"/>
      <c r="Q65" s="236"/>
      <c r="R65" s="236"/>
      <c r="S65" s="236"/>
      <c r="T65" s="143"/>
      <c r="U65" s="237"/>
      <c r="V65" s="144"/>
      <c r="W65" s="134"/>
      <c r="X65" s="135"/>
      <c r="Y65" s="135"/>
      <c r="Z65" s="138"/>
      <c r="AA65" s="134"/>
      <c r="AB65" s="134"/>
      <c r="AC65" s="134"/>
      <c r="AD65" s="134"/>
      <c r="AE65" s="134"/>
      <c r="AF65" s="134"/>
      <c r="AG65" s="134"/>
      <c r="AH65" s="449">
        <v>40</v>
      </c>
      <c r="AI65" s="474"/>
      <c r="AJ65" s="134" t="s">
        <v>102</v>
      </c>
      <c r="AK65" s="134"/>
      <c r="AL65" s="134"/>
      <c r="AM65" s="139"/>
      <c r="AN65" s="140"/>
      <c r="AO65" s="141">
        <f t="shared" ref="AO65" si="22">AH65</f>
        <v>40</v>
      </c>
      <c r="AP65" s="176" t="s">
        <v>107</v>
      </c>
    </row>
    <row r="66" spans="1:43" ht="16.5" customHeight="1" x14ac:dyDescent="0.35">
      <c r="A66" s="305" t="s">
        <v>274</v>
      </c>
      <c r="B66" s="131" t="s">
        <v>67</v>
      </c>
      <c r="C66" s="131">
        <v>6321</v>
      </c>
      <c r="D66" s="153" t="s">
        <v>311</v>
      </c>
      <c r="E66" s="238"/>
      <c r="F66" s="150"/>
      <c r="G66" s="150"/>
      <c r="H66" s="150"/>
      <c r="I66" s="150"/>
      <c r="J66" s="150"/>
      <c r="K66" s="150"/>
      <c r="L66" s="209"/>
      <c r="M66" s="138" t="s">
        <v>280</v>
      </c>
      <c r="N66" s="236"/>
      <c r="O66" s="236"/>
      <c r="P66" s="236"/>
      <c r="Q66" s="236"/>
      <c r="R66" s="236"/>
      <c r="S66" s="236"/>
      <c r="T66" s="143"/>
      <c r="U66" s="237"/>
      <c r="V66" s="144"/>
      <c r="W66" s="134"/>
      <c r="X66" s="135"/>
      <c r="Y66" s="135"/>
      <c r="Z66" s="138"/>
      <c r="AA66" s="134"/>
      <c r="AB66" s="134"/>
      <c r="AC66" s="134"/>
      <c r="AD66" s="134"/>
      <c r="AE66" s="134"/>
      <c r="AF66" s="134"/>
      <c r="AG66" s="134"/>
      <c r="AH66" s="449">
        <v>40</v>
      </c>
      <c r="AI66" s="474"/>
      <c r="AJ66" s="134" t="s">
        <v>102</v>
      </c>
      <c r="AK66" s="134"/>
      <c r="AL66" s="134"/>
      <c r="AM66" s="139"/>
      <c r="AN66" s="140"/>
      <c r="AO66" s="141">
        <f t="shared" ref="AO66" si="23">AH66</f>
        <v>40</v>
      </c>
      <c r="AP66" s="176"/>
    </row>
    <row r="67" spans="1:43" ht="16.5" customHeight="1" x14ac:dyDescent="0.35">
      <c r="A67" s="305" t="s">
        <v>318</v>
      </c>
      <c r="B67" s="131" t="s">
        <v>78</v>
      </c>
      <c r="C67" s="131">
        <v>6100</v>
      </c>
      <c r="D67" s="239" t="s">
        <v>237</v>
      </c>
      <c r="E67" s="455" t="s">
        <v>211</v>
      </c>
      <c r="F67" s="456"/>
      <c r="G67" s="456"/>
      <c r="H67" s="456"/>
      <c r="I67" s="455" t="s">
        <v>269</v>
      </c>
      <c r="J67" s="456"/>
      <c r="K67" s="456"/>
      <c r="L67" s="459"/>
      <c r="M67" s="240" t="s">
        <v>229</v>
      </c>
      <c r="N67" s="241"/>
      <c r="O67" s="241"/>
      <c r="P67" s="241"/>
      <c r="Q67" s="241"/>
      <c r="R67" s="241"/>
      <c r="S67" s="240"/>
      <c r="T67" s="242"/>
      <c r="U67" s="242"/>
      <c r="V67" s="242"/>
      <c r="W67" s="242"/>
      <c r="X67" s="242"/>
      <c r="Y67" s="242"/>
      <c r="Z67" s="242"/>
      <c r="AA67" s="243"/>
      <c r="AB67" s="242"/>
      <c r="AC67" s="242"/>
      <c r="AD67" s="244"/>
      <c r="AE67" s="139"/>
      <c r="AF67" s="159"/>
      <c r="AG67" s="165"/>
      <c r="AH67" s="134"/>
      <c r="AI67" s="165" t="s">
        <v>236</v>
      </c>
      <c r="AJ67" s="245" t="s">
        <v>257</v>
      </c>
      <c r="AK67" s="246"/>
      <c r="AL67" s="245"/>
      <c r="AM67" s="134" t="s">
        <v>11</v>
      </c>
      <c r="AN67" s="247"/>
      <c r="AO67" s="248"/>
      <c r="AP67" s="176"/>
    </row>
    <row r="68" spans="1:43" ht="16.5" customHeight="1" x14ac:dyDescent="0.35">
      <c r="A68" s="305" t="s">
        <v>318</v>
      </c>
      <c r="B68" s="249" t="s">
        <v>67</v>
      </c>
      <c r="C68" s="249">
        <v>6183</v>
      </c>
      <c r="D68" s="250" t="s">
        <v>238</v>
      </c>
      <c r="E68" s="457"/>
      <c r="F68" s="458"/>
      <c r="G68" s="458"/>
      <c r="H68" s="458"/>
      <c r="I68" s="457"/>
      <c r="J68" s="458"/>
      <c r="K68" s="458"/>
      <c r="L68" s="460"/>
      <c r="M68" s="251" t="s">
        <v>227</v>
      </c>
      <c r="N68" s="252"/>
      <c r="O68" s="252"/>
      <c r="P68" s="252"/>
      <c r="Q68" s="252"/>
      <c r="R68" s="252"/>
      <c r="S68" s="251"/>
      <c r="T68" s="253"/>
      <c r="U68" s="253"/>
      <c r="V68" s="253"/>
      <c r="W68" s="253"/>
      <c r="X68" s="253"/>
      <c r="Y68" s="253"/>
      <c r="Z68" s="253"/>
      <c r="AA68" s="254"/>
      <c r="AB68" s="253"/>
      <c r="AC68" s="253"/>
      <c r="AD68" s="253"/>
      <c r="AE68" s="255"/>
      <c r="AF68" s="256"/>
      <c r="AG68" s="254"/>
      <c r="AH68" s="253"/>
      <c r="AI68" s="254" t="s">
        <v>10</v>
      </c>
      <c r="AJ68" s="257" t="s">
        <v>258</v>
      </c>
      <c r="AK68" s="256"/>
      <c r="AL68" s="257"/>
      <c r="AM68" s="253" t="s">
        <v>11</v>
      </c>
      <c r="AN68" s="258"/>
      <c r="AO68" s="259"/>
      <c r="AP68" s="260"/>
    </row>
    <row r="69" spans="1:43" ht="17.100000000000001" customHeight="1" x14ac:dyDescent="0.35">
      <c r="A69" s="305" t="s">
        <v>318</v>
      </c>
      <c r="B69" s="131" t="s">
        <v>67</v>
      </c>
      <c r="C69" s="131">
        <v>6110</v>
      </c>
      <c r="D69" s="239" t="s">
        <v>239</v>
      </c>
      <c r="E69" s="457"/>
      <c r="F69" s="458"/>
      <c r="G69" s="458"/>
      <c r="H69" s="458"/>
      <c r="I69" s="457"/>
      <c r="J69" s="458"/>
      <c r="K69" s="458"/>
      <c r="L69" s="460"/>
      <c r="M69" s="240" t="s">
        <v>230</v>
      </c>
      <c r="N69" s="261"/>
      <c r="O69" s="261"/>
      <c r="P69" s="261"/>
      <c r="Q69" s="261"/>
      <c r="R69" s="261"/>
      <c r="S69" s="240"/>
      <c r="T69" s="242"/>
      <c r="U69" s="242"/>
      <c r="V69" s="242"/>
      <c r="W69" s="242"/>
      <c r="X69" s="242"/>
      <c r="Y69" s="242"/>
      <c r="Z69" s="242"/>
      <c r="AA69" s="243"/>
      <c r="AB69" s="242"/>
      <c r="AC69" s="242"/>
      <c r="AD69" s="244"/>
      <c r="AE69" s="139"/>
      <c r="AF69" s="159"/>
      <c r="AG69" s="165"/>
      <c r="AH69" s="134"/>
      <c r="AI69" s="165" t="s">
        <v>10</v>
      </c>
      <c r="AJ69" s="245" t="s">
        <v>259</v>
      </c>
      <c r="AK69" s="246"/>
      <c r="AL69" s="245"/>
      <c r="AM69" s="134" t="s">
        <v>11</v>
      </c>
      <c r="AN69" s="247"/>
      <c r="AO69" s="248"/>
      <c r="AP69" s="176"/>
    </row>
    <row r="70" spans="1:43" ht="17.100000000000001" customHeight="1" x14ac:dyDescent="0.35">
      <c r="A70" s="305" t="s">
        <v>318</v>
      </c>
      <c r="B70" s="249" t="s">
        <v>67</v>
      </c>
      <c r="C70" s="249">
        <v>6184</v>
      </c>
      <c r="D70" s="250" t="s">
        <v>240</v>
      </c>
      <c r="E70" s="457"/>
      <c r="F70" s="458"/>
      <c r="G70" s="458"/>
      <c r="H70" s="458"/>
      <c r="I70" s="457"/>
      <c r="J70" s="458"/>
      <c r="K70" s="458"/>
      <c r="L70" s="460"/>
      <c r="M70" s="251" t="s">
        <v>228</v>
      </c>
      <c r="N70" s="262"/>
      <c r="O70" s="262"/>
      <c r="P70" s="262"/>
      <c r="Q70" s="262"/>
      <c r="R70" s="262"/>
      <c r="S70" s="251"/>
      <c r="T70" s="253"/>
      <c r="U70" s="253"/>
      <c r="V70" s="253"/>
      <c r="W70" s="253"/>
      <c r="X70" s="253"/>
      <c r="Y70" s="253"/>
      <c r="Z70" s="253"/>
      <c r="AA70" s="254"/>
      <c r="AB70" s="253"/>
      <c r="AC70" s="253"/>
      <c r="AD70" s="253"/>
      <c r="AE70" s="255"/>
      <c r="AF70" s="256"/>
      <c r="AG70" s="254"/>
      <c r="AH70" s="253"/>
      <c r="AI70" s="254" t="s">
        <v>10</v>
      </c>
      <c r="AJ70" s="257" t="s">
        <v>260</v>
      </c>
      <c r="AK70" s="256"/>
      <c r="AL70" s="257"/>
      <c r="AM70" s="253" t="s">
        <v>11</v>
      </c>
      <c r="AN70" s="258"/>
      <c r="AO70" s="259"/>
      <c r="AP70" s="260"/>
    </row>
    <row r="71" spans="1:43" ht="16.8" customHeight="1" x14ac:dyDescent="0.35">
      <c r="A71" s="305" t="s">
        <v>318</v>
      </c>
      <c r="B71" s="131" t="s">
        <v>79</v>
      </c>
      <c r="C71" s="131">
        <v>6111</v>
      </c>
      <c r="D71" s="239" t="s">
        <v>241</v>
      </c>
      <c r="E71" s="457"/>
      <c r="F71" s="458"/>
      <c r="G71" s="458"/>
      <c r="H71" s="458"/>
      <c r="I71" s="457"/>
      <c r="J71" s="458"/>
      <c r="K71" s="458"/>
      <c r="L71" s="460"/>
      <c r="M71" s="240" t="s">
        <v>231</v>
      </c>
      <c r="N71" s="261"/>
      <c r="O71" s="261"/>
      <c r="P71" s="261"/>
      <c r="Q71" s="261"/>
      <c r="R71" s="261"/>
      <c r="S71" s="240"/>
      <c r="T71" s="242"/>
      <c r="U71" s="242"/>
      <c r="V71" s="242"/>
      <c r="W71" s="242"/>
      <c r="X71" s="242"/>
      <c r="Y71" s="242"/>
      <c r="Z71" s="242"/>
      <c r="AA71" s="243"/>
      <c r="AB71" s="242"/>
      <c r="AC71" s="242"/>
      <c r="AD71" s="244"/>
      <c r="AE71" s="139"/>
      <c r="AF71" s="159"/>
      <c r="AG71" s="165"/>
      <c r="AH71" s="134"/>
      <c r="AI71" s="165" t="s">
        <v>10</v>
      </c>
      <c r="AJ71" s="245" t="s">
        <v>261</v>
      </c>
      <c r="AK71" s="246"/>
      <c r="AL71" s="245"/>
      <c r="AM71" s="134" t="s">
        <v>11</v>
      </c>
      <c r="AN71" s="247"/>
      <c r="AO71" s="248"/>
      <c r="AP71" s="176"/>
    </row>
    <row r="72" spans="1:43" s="188" customFormat="1" ht="16.8" customHeight="1" x14ac:dyDescent="0.3">
      <c r="A72" s="307" t="s">
        <v>318</v>
      </c>
      <c r="B72" s="179" t="s">
        <v>34</v>
      </c>
      <c r="C72" s="131">
        <v>6380</v>
      </c>
      <c r="D72" s="239" t="s">
        <v>242</v>
      </c>
      <c r="E72" s="457"/>
      <c r="F72" s="458"/>
      <c r="G72" s="458"/>
      <c r="H72" s="458"/>
      <c r="I72" s="461"/>
      <c r="J72" s="462"/>
      <c r="K72" s="462"/>
      <c r="L72" s="463"/>
      <c r="M72" s="240" t="s">
        <v>232</v>
      </c>
      <c r="N72" s="263"/>
      <c r="O72" s="263"/>
      <c r="P72" s="263"/>
      <c r="Q72" s="263"/>
      <c r="R72" s="263"/>
      <c r="S72" s="240"/>
      <c r="T72" s="242"/>
      <c r="U72" s="242"/>
      <c r="V72" s="242"/>
      <c r="W72" s="242"/>
      <c r="X72" s="242"/>
      <c r="Y72" s="242"/>
      <c r="Z72" s="242"/>
      <c r="AA72" s="242"/>
      <c r="AB72" s="242"/>
      <c r="AC72" s="242"/>
      <c r="AD72" s="264"/>
      <c r="AE72" s="159"/>
      <c r="AF72" s="159"/>
      <c r="AG72" s="159"/>
      <c r="AH72" s="159"/>
      <c r="AI72" s="165" t="s">
        <v>10</v>
      </c>
      <c r="AJ72" s="245" t="s">
        <v>262</v>
      </c>
      <c r="AK72" s="246"/>
      <c r="AL72" s="245"/>
      <c r="AM72" s="134" t="s">
        <v>11</v>
      </c>
      <c r="AN72" s="192"/>
      <c r="AO72" s="265"/>
      <c r="AP72" s="202"/>
      <c r="AQ72" s="126"/>
    </row>
    <row r="73" spans="1:43" ht="16.8" customHeight="1" x14ac:dyDescent="0.35">
      <c r="A73" s="305" t="s">
        <v>318</v>
      </c>
      <c r="B73" s="249" t="s">
        <v>67</v>
      </c>
      <c r="C73" s="249">
        <v>6185</v>
      </c>
      <c r="D73" s="250" t="s">
        <v>243</v>
      </c>
      <c r="E73" s="457"/>
      <c r="F73" s="458"/>
      <c r="G73" s="458"/>
      <c r="H73" s="458"/>
      <c r="I73" s="464" t="s">
        <v>270</v>
      </c>
      <c r="J73" s="465"/>
      <c r="K73" s="465"/>
      <c r="L73" s="466"/>
      <c r="M73" s="251" t="s">
        <v>229</v>
      </c>
      <c r="N73" s="252"/>
      <c r="O73" s="252"/>
      <c r="P73" s="252"/>
      <c r="Q73" s="252"/>
      <c r="R73" s="252"/>
      <c r="S73" s="251"/>
      <c r="T73" s="253"/>
      <c r="U73" s="253"/>
      <c r="V73" s="253"/>
      <c r="W73" s="253"/>
      <c r="X73" s="253"/>
      <c r="Y73" s="253"/>
      <c r="Z73" s="253"/>
      <c r="AA73" s="254"/>
      <c r="AB73" s="253"/>
      <c r="AC73" s="253"/>
      <c r="AD73" s="253"/>
      <c r="AE73" s="255"/>
      <c r="AF73" s="256"/>
      <c r="AG73" s="254"/>
      <c r="AH73" s="253"/>
      <c r="AI73" s="254" t="s">
        <v>10</v>
      </c>
      <c r="AJ73" s="257" t="s">
        <v>263</v>
      </c>
      <c r="AK73" s="256"/>
      <c r="AL73" s="257"/>
      <c r="AM73" s="253" t="s">
        <v>11</v>
      </c>
      <c r="AN73" s="258"/>
      <c r="AO73" s="259"/>
      <c r="AP73" s="260"/>
    </row>
    <row r="74" spans="1:43" ht="16.8" customHeight="1" x14ac:dyDescent="0.35">
      <c r="A74" s="305" t="s">
        <v>318</v>
      </c>
      <c r="B74" s="249" t="s">
        <v>67</v>
      </c>
      <c r="C74" s="249">
        <v>6186</v>
      </c>
      <c r="D74" s="250" t="s">
        <v>244</v>
      </c>
      <c r="E74" s="457"/>
      <c r="F74" s="458"/>
      <c r="G74" s="458"/>
      <c r="H74" s="458"/>
      <c r="I74" s="467"/>
      <c r="J74" s="468"/>
      <c r="K74" s="468"/>
      <c r="L74" s="469"/>
      <c r="M74" s="251" t="s">
        <v>227</v>
      </c>
      <c r="N74" s="252"/>
      <c r="O74" s="252"/>
      <c r="P74" s="252"/>
      <c r="Q74" s="252"/>
      <c r="R74" s="252"/>
      <c r="S74" s="251"/>
      <c r="T74" s="253"/>
      <c r="U74" s="253"/>
      <c r="V74" s="253"/>
      <c r="W74" s="253"/>
      <c r="X74" s="253"/>
      <c r="Y74" s="253"/>
      <c r="Z74" s="253"/>
      <c r="AA74" s="254"/>
      <c r="AB74" s="253"/>
      <c r="AC74" s="253"/>
      <c r="AD74" s="253"/>
      <c r="AE74" s="255"/>
      <c r="AF74" s="256"/>
      <c r="AG74" s="254"/>
      <c r="AH74" s="253"/>
      <c r="AI74" s="254" t="s">
        <v>10</v>
      </c>
      <c r="AJ74" s="257" t="s">
        <v>264</v>
      </c>
      <c r="AK74" s="256"/>
      <c r="AL74" s="257"/>
      <c r="AM74" s="253" t="s">
        <v>11</v>
      </c>
      <c r="AN74" s="258"/>
      <c r="AO74" s="259"/>
      <c r="AP74" s="260"/>
    </row>
    <row r="75" spans="1:43" ht="16.8" customHeight="1" x14ac:dyDescent="0.35">
      <c r="A75" s="305" t="s">
        <v>318</v>
      </c>
      <c r="B75" s="249" t="s">
        <v>67</v>
      </c>
      <c r="C75" s="249">
        <v>6187</v>
      </c>
      <c r="D75" s="250" t="s">
        <v>245</v>
      </c>
      <c r="E75" s="457"/>
      <c r="F75" s="458"/>
      <c r="G75" s="458"/>
      <c r="H75" s="458"/>
      <c r="I75" s="467"/>
      <c r="J75" s="468"/>
      <c r="K75" s="468"/>
      <c r="L75" s="469"/>
      <c r="M75" s="251" t="s">
        <v>230</v>
      </c>
      <c r="N75" s="262"/>
      <c r="O75" s="262"/>
      <c r="P75" s="262"/>
      <c r="Q75" s="262"/>
      <c r="R75" s="262"/>
      <c r="S75" s="251"/>
      <c r="T75" s="253"/>
      <c r="U75" s="253"/>
      <c r="V75" s="253"/>
      <c r="W75" s="253"/>
      <c r="X75" s="253"/>
      <c r="Y75" s="253"/>
      <c r="Z75" s="253"/>
      <c r="AA75" s="254"/>
      <c r="AB75" s="253"/>
      <c r="AC75" s="253"/>
      <c r="AD75" s="253"/>
      <c r="AE75" s="255"/>
      <c r="AF75" s="256"/>
      <c r="AG75" s="254"/>
      <c r="AH75" s="253"/>
      <c r="AI75" s="254" t="s">
        <v>10</v>
      </c>
      <c r="AJ75" s="257" t="s">
        <v>265</v>
      </c>
      <c r="AK75" s="256"/>
      <c r="AL75" s="257"/>
      <c r="AM75" s="253" t="s">
        <v>11</v>
      </c>
      <c r="AN75" s="258"/>
      <c r="AO75" s="259"/>
      <c r="AP75" s="260"/>
    </row>
    <row r="76" spans="1:43" ht="16.8" customHeight="1" x14ac:dyDescent="0.35">
      <c r="A76" s="305" t="s">
        <v>318</v>
      </c>
      <c r="B76" s="249" t="s">
        <v>67</v>
      </c>
      <c r="C76" s="249">
        <v>6188</v>
      </c>
      <c r="D76" s="250" t="s">
        <v>246</v>
      </c>
      <c r="E76" s="457"/>
      <c r="F76" s="458"/>
      <c r="G76" s="458"/>
      <c r="H76" s="458"/>
      <c r="I76" s="467"/>
      <c r="J76" s="468"/>
      <c r="K76" s="468"/>
      <c r="L76" s="469"/>
      <c r="M76" s="251" t="s">
        <v>228</v>
      </c>
      <c r="N76" s="262"/>
      <c r="O76" s="262"/>
      <c r="P76" s="262"/>
      <c r="Q76" s="262"/>
      <c r="R76" s="262"/>
      <c r="S76" s="251"/>
      <c r="T76" s="253"/>
      <c r="U76" s="253"/>
      <c r="V76" s="253"/>
      <c r="W76" s="253"/>
      <c r="X76" s="253"/>
      <c r="Y76" s="253"/>
      <c r="Z76" s="253"/>
      <c r="AA76" s="254"/>
      <c r="AB76" s="253"/>
      <c r="AC76" s="253"/>
      <c r="AD76" s="253"/>
      <c r="AE76" s="255"/>
      <c r="AF76" s="256"/>
      <c r="AG76" s="254"/>
      <c r="AH76" s="253"/>
      <c r="AI76" s="254" t="s">
        <v>10</v>
      </c>
      <c r="AJ76" s="257" t="s">
        <v>266</v>
      </c>
      <c r="AK76" s="256"/>
      <c r="AL76" s="257"/>
      <c r="AM76" s="253" t="s">
        <v>11</v>
      </c>
      <c r="AN76" s="258"/>
      <c r="AO76" s="259"/>
      <c r="AP76" s="260"/>
      <c r="AQ76" s="126"/>
    </row>
    <row r="77" spans="1:43" ht="16.8" customHeight="1" x14ac:dyDescent="0.35">
      <c r="A77" s="305" t="s">
        <v>318</v>
      </c>
      <c r="B77" s="249" t="s">
        <v>67</v>
      </c>
      <c r="C77" s="249">
        <v>6189</v>
      </c>
      <c r="D77" s="250" t="s">
        <v>247</v>
      </c>
      <c r="E77" s="457"/>
      <c r="F77" s="458"/>
      <c r="G77" s="458"/>
      <c r="H77" s="458"/>
      <c r="I77" s="467"/>
      <c r="J77" s="468"/>
      <c r="K77" s="468"/>
      <c r="L77" s="469"/>
      <c r="M77" s="251" t="s">
        <v>231</v>
      </c>
      <c r="N77" s="262"/>
      <c r="O77" s="262"/>
      <c r="P77" s="262"/>
      <c r="Q77" s="262"/>
      <c r="R77" s="262"/>
      <c r="S77" s="251"/>
      <c r="T77" s="253"/>
      <c r="U77" s="253"/>
      <c r="V77" s="253"/>
      <c r="W77" s="253"/>
      <c r="X77" s="253"/>
      <c r="Y77" s="253"/>
      <c r="Z77" s="253"/>
      <c r="AA77" s="254"/>
      <c r="AB77" s="253"/>
      <c r="AC77" s="253"/>
      <c r="AD77" s="253"/>
      <c r="AE77" s="255"/>
      <c r="AF77" s="256"/>
      <c r="AG77" s="254"/>
      <c r="AH77" s="253"/>
      <c r="AI77" s="254" t="s">
        <v>10</v>
      </c>
      <c r="AJ77" s="257" t="s">
        <v>267</v>
      </c>
      <c r="AK77" s="256"/>
      <c r="AL77" s="257"/>
      <c r="AM77" s="253" t="s">
        <v>11</v>
      </c>
      <c r="AN77" s="258"/>
      <c r="AO77" s="259"/>
      <c r="AP77" s="260"/>
      <c r="AQ77" s="126"/>
    </row>
    <row r="78" spans="1:43" ht="16.8" customHeight="1" x14ac:dyDescent="0.3">
      <c r="A78" s="305" t="s">
        <v>318</v>
      </c>
      <c r="B78" s="266" t="s">
        <v>34</v>
      </c>
      <c r="C78" s="249">
        <v>6190</v>
      </c>
      <c r="D78" s="250" t="s">
        <v>248</v>
      </c>
      <c r="E78" s="457"/>
      <c r="F78" s="458"/>
      <c r="G78" s="458"/>
      <c r="H78" s="458"/>
      <c r="I78" s="470"/>
      <c r="J78" s="471"/>
      <c r="K78" s="471"/>
      <c r="L78" s="472"/>
      <c r="M78" s="251" t="s">
        <v>232</v>
      </c>
      <c r="N78" s="267"/>
      <c r="O78" s="267"/>
      <c r="P78" s="267"/>
      <c r="Q78" s="267"/>
      <c r="R78" s="267"/>
      <c r="S78" s="251"/>
      <c r="T78" s="253"/>
      <c r="U78" s="253"/>
      <c r="V78" s="253"/>
      <c r="W78" s="253"/>
      <c r="X78" s="253"/>
      <c r="Y78" s="253"/>
      <c r="Z78" s="253"/>
      <c r="AA78" s="253"/>
      <c r="AB78" s="253"/>
      <c r="AC78" s="253"/>
      <c r="AD78" s="254"/>
      <c r="AE78" s="256"/>
      <c r="AF78" s="256"/>
      <c r="AG78" s="256"/>
      <c r="AH78" s="256"/>
      <c r="AI78" s="254" t="s">
        <v>10</v>
      </c>
      <c r="AJ78" s="257" t="s">
        <v>268</v>
      </c>
      <c r="AK78" s="256"/>
      <c r="AL78" s="257"/>
      <c r="AM78" s="253" t="s">
        <v>11</v>
      </c>
      <c r="AN78" s="268"/>
      <c r="AO78" s="269"/>
      <c r="AP78" s="270"/>
    </row>
    <row r="79" spans="1:43" ht="16.8" customHeight="1" x14ac:dyDescent="0.35">
      <c r="A79" s="385" t="s">
        <v>333</v>
      </c>
      <c r="B79" s="131" t="s">
        <v>67</v>
      </c>
      <c r="C79" s="131">
        <v>6100</v>
      </c>
      <c r="D79" s="153" t="s">
        <v>361</v>
      </c>
      <c r="E79" s="453" t="s">
        <v>211</v>
      </c>
      <c r="F79" s="454"/>
      <c r="G79" s="454"/>
      <c r="H79" s="454"/>
      <c r="I79" s="454"/>
      <c r="J79" s="454"/>
      <c r="K79" s="454"/>
      <c r="L79" s="271"/>
      <c r="M79" s="133" t="s">
        <v>365</v>
      </c>
      <c r="N79" s="135"/>
      <c r="O79" s="135"/>
      <c r="P79" s="135"/>
      <c r="Q79" s="135"/>
      <c r="R79" s="135"/>
      <c r="S79" s="190"/>
      <c r="T79" s="134"/>
      <c r="U79" s="134"/>
      <c r="V79" s="134"/>
      <c r="W79" s="134"/>
      <c r="X79" s="134"/>
      <c r="Y79" s="134"/>
      <c r="Z79" s="134"/>
      <c r="AA79" s="165"/>
      <c r="AB79" s="134"/>
      <c r="AC79" s="134"/>
      <c r="AD79" s="134"/>
      <c r="AE79" s="139"/>
      <c r="AF79" s="159"/>
      <c r="AG79" s="165"/>
      <c r="AH79" s="134"/>
      <c r="AI79" s="165" t="s">
        <v>10</v>
      </c>
      <c r="AJ79" s="138" t="s">
        <v>338</v>
      </c>
      <c r="AK79" s="159"/>
      <c r="AL79" s="138"/>
      <c r="AM79" s="134" t="s">
        <v>11</v>
      </c>
      <c r="AN79" s="247"/>
      <c r="AO79" s="248"/>
      <c r="AP79" s="176" t="s">
        <v>369</v>
      </c>
    </row>
    <row r="80" spans="1:43" ht="16.8" customHeight="1" x14ac:dyDescent="0.35">
      <c r="A80" s="385" t="s">
        <v>333</v>
      </c>
      <c r="B80" s="131" t="s">
        <v>67</v>
      </c>
      <c r="C80" s="131">
        <v>6110</v>
      </c>
      <c r="D80" s="153" t="s">
        <v>362</v>
      </c>
      <c r="E80" s="272"/>
      <c r="F80" s="273"/>
      <c r="G80" s="273"/>
      <c r="H80" s="273"/>
      <c r="I80" s="273"/>
      <c r="J80" s="273"/>
      <c r="K80" s="273"/>
      <c r="L80" s="274"/>
      <c r="M80" s="133" t="s">
        <v>366</v>
      </c>
      <c r="N80" s="275"/>
      <c r="O80" s="275"/>
      <c r="P80" s="275"/>
      <c r="Q80" s="275"/>
      <c r="R80" s="275"/>
      <c r="S80" s="190"/>
      <c r="T80" s="134"/>
      <c r="U80" s="134"/>
      <c r="V80" s="134"/>
      <c r="W80" s="134"/>
      <c r="X80" s="134"/>
      <c r="Y80" s="134"/>
      <c r="Z80" s="134"/>
      <c r="AA80" s="165"/>
      <c r="AB80" s="134"/>
      <c r="AC80" s="134"/>
      <c r="AD80" s="134"/>
      <c r="AE80" s="139"/>
      <c r="AF80" s="159"/>
      <c r="AG80" s="165"/>
      <c r="AH80" s="134"/>
      <c r="AI80" s="165" t="s">
        <v>10</v>
      </c>
      <c r="AJ80" s="138" t="s">
        <v>339</v>
      </c>
      <c r="AK80" s="159"/>
      <c r="AL80" s="138"/>
      <c r="AM80" s="134" t="s">
        <v>11</v>
      </c>
      <c r="AN80" s="247"/>
      <c r="AO80" s="248"/>
      <c r="AP80" s="176"/>
    </row>
    <row r="81" spans="1:43" ht="16.8" customHeight="1" x14ac:dyDescent="0.35">
      <c r="A81" s="385" t="s">
        <v>333</v>
      </c>
      <c r="B81" s="131" t="s">
        <v>67</v>
      </c>
      <c r="C81" s="131">
        <v>6111</v>
      </c>
      <c r="D81" s="153" t="s">
        <v>363</v>
      </c>
      <c r="E81" s="272"/>
      <c r="F81" s="273"/>
      <c r="G81" s="273"/>
      <c r="H81" s="273"/>
      <c r="I81" s="273"/>
      <c r="J81" s="273"/>
      <c r="K81" s="273"/>
      <c r="L81" s="274"/>
      <c r="M81" s="133" t="s">
        <v>367</v>
      </c>
      <c r="N81" s="275"/>
      <c r="O81" s="275"/>
      <c r="P81" s="275"/>
      <c r="Q81" s="275"/>
      <c r="R81" s="275"/>
      <c r="S81" s="190"/>
      <c r="T81" s="134"/>
      <c r="U81" s="134"/>
      <c r="V81" s="134"/>
      <c r="W81" s="134"/>
      <c r="X81" s="134"/>
      <c r="Y81" s="134"/>
      <c r="Z81" s="134"/>
      <c r="AA81" s="165"/>
      <c r="AB81" s="134"/>
      <c r="AC81" s="134"/>
      <c r="AD81" s="134"/>
      <c r="AE81" s="139"/>
      <c r="AF81" s="159"/>
      <c r="AG81" s="165"/>
      <c r="AH81" s="134"/>
      <c r="AI81" s="165" t="s">
        <v>10</v>
      </c>
      <c r="AJ81" s="138" t="s">
        <v>340</v>
      </c>
      <c r="AK81" s="159"/>
      <c r="AL81" s="138"/>
      <c r="AM81" s="134" t="s">
        <v>11</v>
      </c>
      <c r="AN81" s="247"/>
      <c r="AO81" s="248"/>
      <c r="AP81" s="176"/>
      <c r="AQ81" s="126"/>
    </row>
    <row r="82" spans="1:43" ht="16.8" customHeight="1" x14ac:dyDescent="0.3">
      <c r="A82" s="385" t="s">
        <v>333</v>
      </c>
      <c r="B82" s="179" t="s">
        <v>34</v>
      </c>
      <c r="C82" s="131">
        <v>6380</v>
      </c>
      <c r="D82" s="153" t="s">
        <v>364</v>
      </c>
      <c r="E82" s="276"/>
      <c r="F82" s="277"/>
      <c r="G82" s="277"/>
      <c r="H82" s="277"/>
      <c r="I82" s="277"/>
      <c r="J82" s="277"/>
      <c r="K82" s="277"/>
      <c r="L82" s="278"/>
      <c r="M82" s="133" t="s">
        <v>368</v>
      </c>
      <c r="N82" s="279"/>
      <c r="O82" s="279"/>
      <c r="P82" s="279"/>
      <c r="Q82" s="279"/>
      <c r="R82" s="279"/>
      <c r="S82" s="190"/>
      <c r="T82" s="134"/>
      <c r="U82" s="134"/>
      <c r="V82" s="134"/>
      <c r="W82" s="134"/>
      <c r="X82" s="134"/>
      <c r="Y82" s="134"/>
      <c r="Z82" s="134"/>
      <c r="AA82" s="134"/>
      <c r="AB82" s="134"/>
      <c r="AC82" s="134"/>
      <c r="AD82" s="165"/>
      <c r="AE82" s="159"/>
      <c r="AF82" s="159"/>
      <c r="AG82" s="159"/>
      <c r="AH82" s="159"/>
      <c r="AI82" s="165" t="s">
        <v>10</v>
      </c>
      <c r="AJ82" s="138" t="s">
        <v>341</v>
      </c>
      <c r="AK82" s="159"/>
      <c r="AL82" s="138"/>
      <c r="AM82" s="134" t="s">
        <v>11</v>
      </c>
      <c r="AN82" s="192"/>
      <c r="AO82" s="265"/>
      <c r="AP82" s="178"/>
    </row>
    <row r="83" spans="1:43" ht="17.100000000000001" customHeight="1" x14ac:dyDescent="0.3">
      <c r="B83" s="126"/>
      <c r="C83" s="126"/>
      <c r="D83" s="126"/>
      <c r="E83" s="169"/>
      <c r="F83" s="169"/>
      <c r="G83" s="169"/>
      <c r="H83" s="169"/>
      <c r="I83" s="169"/>
      <c r="J83" s="169"/>
      <c r="K83" s="169"/>
      <c r="L83" s="169"/>
      <c r="M83" s="169"/>
      <c r="N83" s="169"/>
      <c r="O83" s="169"/>
      <c r="P83" s="169"/>
      <c r="Q83" s="169"/>
      <c r="R83" s="169"/>
      <c r="S83" s="169"/>
      <c r="T83" s="169"/>
      <c r="U83" s="169"/>
      <c r="V83" s="169"/>
      <c r="W83" s="169"/>
      <c r="X83" s="169"/>
      <c r="Y83" s="169"/>
      <c r="Z83" s="169"/>
      <c r="AA83" s="169"/>
      <c r="AB83" s="169"/>
      <c r="AC83" s="169"/>
      <c r="AD83" s="169"/>
      <c r="AE83" s="169"/>
      <c r="AF83" s="169"/>
      <c r="AG83" s="169"/>
      <c r="AH83" s="169"/>
      <c r="AI83" s="169"/>
      <c r="AJ83" s="169"/>
      <c r="AK83" s="169"/>
      <c r="AL83" s="169"/>
      <c r="AM83" s="169"/>
      <c r="AN83" s="169"/>
      <c r="AO83" s="126"/>
      <c r="AP83" s="126"/>
    </row>
    <row r="84" spans="1:43" ht="17.100000000000001" customHeight="1" x14ac:dyDescent="0.35">
      <c r="B84" s="126"/>
      <c r="C84" s="280" t="s">
        <v>24</v>
      </c>
      <c r="D84" s="126"/>
      <c r="E84" s="169"/>
      <c r="F84" s="169"/>
      <c r="G84" s="169"/>
      <c r="H84" s="169"/>
      <c r="I84" s="169"/>
      <c r="J84" s="169"/>
      <c r="K84" s="169"/>
      <c r="L84" s="169"/>
      <c r="M84" s="169"/>
      <c r="N84" s="169"/>
      <c r="O84" s="169"/>
      <c r="P84" s="169"/>
      <c r="Q84" s="169"/>
      <c r="R84" s="169"/>
      <c r="S84" s="169"/>
      <c r="T84" s="169"/>
      <c r="U84" s="169"/>
      <c r="V84" s="169"/>
      <c r="W84" s="169"/>
      <c r="X84" s="169"/>
      <c r="Y84" s="169"/>
      <c r="Z84" s="169"/>
      <c r="AA84" s="169"/>
      <c r="AB84" s="169"/>
      <c r="AC84" s="169"/>
      <c r="AD84" s="169"/>
      <c r="AE84" s="169"/>
      <c r="AF84" s="169"/>
      <c r="AG84" s="169"/>
      <c r="AH84" s="169"/>
      <c r="AI84" s="169"/>
      <c r="AJ84" s="169"/>
      <c r="AK84" s="169"/>
      <c r="AL84" s="169"/>
      <c r="AM84" s="169"/>
      <c r="AN84" s="169"/>
      <c r="AO84" s="126"/>
      <c r="AP84" s="126"/>
    </row>
    <row r="85" spans="1:43" ht="17.100000000000001" customHeight="1" x14ac:dyDescent="0.3">
      <c r="B85" s="126"/>
      <c r="C85" s="126"/>
      <c r="D85" s="126"/>
      <c r="E85" s="169"/>
      <c r="F85" s="169"/>
      <c r="G85" s="169"/>
      <c r="H85" s="169"/>
      <c r="I85" s="169"/>
      <c r="J85" s="169"/>
      <c r="K85" s="169"/>
      <c r="L85" s="169"/>
      <c r="M85" s="169"/>
      <c r="N85" s="169"/>
      <c r="O85" s="169"/>
      <c r="P85" s="169"/>
      <c r="Q85" s="169"/>
      <c r="R85" s="169"/>
      <c r="S85" s="169"/>
      <c r="T85" s="169"/>
      <c r="U85" s="169"/>
      <c r="V85" s="169"/>
      <c r="W85" s="169"/>
      <c r="X85" s="169"/>
      <c r="Y85" s="169"/>
      <c r="Z85" s="169"/>
      <c r="AA85" s="169"/>
      <c r="AB85" s="169"/>
      <c r="AC85" s="169"/>
      <c r="AD85" s="169"/>
      <c r="AE85" s="169"/>
      <c r="AF85" s="169"/>
      <c r="AG85" s="169"/>
      <c r="AH85" s="169"/>
      <c r="AI85" s="169"/>
      <c r="AJ85" s="169"/>
      <c r="AK85" s="169"/>
      <c r="AL85" s="169"/>
      <c r="AM85" s="169"/>
      <c r="AN85" s="169"/>
      <c r="AO85" s="126"/>
      <c r="AP85" s="126"/>
    </row>
    <row r="86" spans="1:43" ht="17.100000000000001" customHeight="1" x14ac:dyDescent="0.3">
      <c r="A86" s="500" t="s">
        <v>273</v>
      </c>
      <c r="B86" s="117" t="s">
        <v>16</v>
      </c>
      <c r="C86" s="118"/>
      <c r="D86" s="119" t="s">
        <v>17</v>
      </c>
      <c r="E86" s="120"/>
      <c r="F86" s="121"/>
      <c r="G86" s="121"/>
      <c r="H86" s="121"/>
      <c r="I86" s="121"/>
      <c r="J86" s="121"/>
      <c r="K86" s="121"/>
      <c r="L86" s="121"/>
      <c r="M86" s="121"/>
      <c r="N86" s="121"/>
      <c r="O86" s="121"/>
      <c r="P86" s="121"/>
      <c r="Q86" s="121"/>
      <c r="R86" s="121"/>
      <c r="S86" s="121"/>
      <c r="T86" s="122"/>
      <c r="U86" s="123" t="s">
        <v>18</v>
      </c>
      <c r="V86" s="123"/>
      <c r="W86" s="121"/>
      <c r="X86" s="121"/>
      <c r="Y86" s="121"/>
      <c r="Z86" s="121"/>
      <c r="AA86" s="121"/>
      <c r="AB86" s="121"/>
      <c r="AC86" s="121"/>
      <c r="AD86" s="121"/>
      <c r="AE86" s="121"/>
      <c r="AF86" s="121"/>
      <c r="AG86" s="121"/>
      <c r="AH86" s="121"/>
      <c r="AI86" s="121"/>
      <c r="AJ86" s="121"/>
      <c r="AK86" s="121"/>
      <c r="AL86" s="121"/>
      <c r="AM86" s="121"/>
      <c r="AN86" s="124"/>
      <c r="AO86" s="125" t="s">
        <v>87</v>
      </c>
      <c r="AP86" s="125" t="s">
        <v>88</v>
      </c>
    </row>
    <row r="87" spans="1:43" ht="17.100000000000001" customHeight="1" x14ac:dyDescent="0.3">
      <c r="A87" s="500"/>
      <c r="B87" s="281" t="s">
        <v>19</v>
      </c>
      <c r="C87" s="282" t="s">
        <v>20</v>
      </c>
      <c r="D87" s="283"/>
      <c r="E87" s="128"/>
      <c r="F87" s="126"/>
      <c r="G87" s="126"/>
      <c r="H87" s="126"/>
      <c r="I87" s="126"/>
      <c r="J87" s="126"/>
      <c r="K87" s="126"/>
      <c r="L87" s="126"/>
      <c r="M87" s="146"/>
      <c r="N87" s="146"/>
      <c r="O87" s="146"/>
      <c r="P87" s="146"/>
      <c r="Q87" s="146"/>
      <c r="R87" s="146"/>
      <c r="S87" s="146"/>
      <c r="T87" s="146"/>
      <c r="U87" s="146"/>
      <c r="V87" s="146"/>
      <c r="W87" s="146"/>
      <c r="X87" s="146"/>
      <c r="Y87" s="146"/>
      <c r="Z87" s="146"/>
      <c r="AA87" s="146"/>
      <c r="AB87" s="146"/>
      <c r="AC87" s="146"/>
      <c r="AD87" s="146"/>
      <c r="AE87" s="146"/>
      <c r="AF87" s="146"/>
      <c r="AG87" s="146"/>
      <c r="AH87" s="126"/>
      <c r="AI87" s="126"/>
      <c r="AJ87" s="126"/>
      <c r="AK87" s="126"/>
      <c r="AL87" s="126"/>
      <c r="AM87" s="126"/>
      <c r="AN87" s="127"/>
      <c r="AO87" s="284" t="s">
        <v>6</v>
      </c>
      <c r="AP87" s="284" t="s">
        <v>7</v>
      </c>
    </row>
    <row r="88" spans="1:43" ht="17.100000000000001" customHeight="1" x14ac:dyDescent="0.35">
      <c r="A88" s="305"/>
      <c r="B88" s="131" t="s">
        <v>79</v>
      </c>
      <c r="C88" s="131">
        <v>8001</v>
      </c>
      <c r="D88" s="285" t="s">
        <v>182</v>
      </c>
      <c r="E88" s="451" t="s">
        <v>153</v>
      </c>
      <c r="F88" s="436"/>
      <c r="G88" s="436"/>
      <c r="H88" s="436"/>
      <c r="I88" s="436"/>
      <c r="J88" s="436"/>
      <c r="K88" s="436"/>
      <c r="L88" s="437"/>
      <c r="M88" s="286" t="s">
        <v>33</v>
      </c>
      <c r="N88" s="205"/>
      <c r="O88" s="205"/>
      <c r="P88" s="287"/>
      <c r="Q88" s="287"/>
      <c r="R88" s="287"/>
      <c r="S88" s="287"/>
      <c r="T88" s="287"/>
      <c r="U88" s="287"/>
      <c r="V88" s="287"/>
      <c r="W88" s="205"/>
      <c r="X88" s="288"/>
      <c r="Y88" s="289"/>
      <c r="Z88" s="204"/>
      <c r="AA88" s="290"/>
      <c r="AB88" s="291"/>
      <c r="AC88" s="449">
        <f>Q7</f>
        <v>1798</v>
      </c>
      <c r="AD88" s="449"/>
      <c r="AE88" s="138" t="s">
        <v>7</v>
      </c>
      <c r="AF88" s="159"/>
      <c r="AG88" s="138"/>
      <c r="AH88" s="235"/>
      <c r="AI88" s="205"/>
      <c r="AJ88" s="205"/>
      <c r="AK88" s="205"/>
      <c r="AL88" s="205"/>
      <c r="AM88" s="205"/>
      <c r="AN88" s="206"/>
      <c r="AO88" s="292">
        <f>ROUND(AC88*AK91,0)</f>
        <v>1259</v>
      </c>
      <c r="AP88" s="302" t="s">
        <v>21</v>
      </c>
    </row>
    <row r="89" spans="1:43" ht="17.100000000000001" customHeight="1" x14ac:dyDescent="0.35">
      <c r="A89" s="305"/>
      <c r="B89" s="131" t="s">
        <v>78</v>
      </c>
      <c r="C89" s="131">
        <v>8002</v>
      </c>
      <c r="D89" s="285" t="s">
        <v>183</v>
      </c>
      <c r="E89" s="452"/>
      <c r="F89" s="438"/>
      <c r="G89" s="438"/>
      <c r="H89" s="438"/>
      <c r="I89" s="438"/>
      <c r="J89" s="438"/>
      <c r="K89" s="438"/>
      <c r="L89" s="439"/>
      <c r="M89" s="143"/>
      <c r="N89" s="144"/>
      <c r="O89" s="144"/>
      <c r="P89" s="145"/>
      <c r="Q89" s="145"/>
      <c r="R89" s="145"/>
      <c r="S89" s="145"/>
      <c r="T89" s="145"/>
      <c r="U89" s="145"/>
      <c r="V89" s="145"/>
      <c r="W89" s="144"/>
      <c r="X89" s="148"/>
      <c r="Y89" s="149"/>
      <c r="Z89" s="150"/>
      <c r="AA89" s="152"/>
      <c r="AB89" s="293"/>
      <c r="AC89" s="449">
        <f>AH7</f>
        <v>59</v>
      </c>
      <c r="AD89" s="449"/>
      <c r="AE89" s="138" t="s">
        <v>7</v>
      </c>
      <c r="AF89" s="138"/>
      <c r="AG89" s="138"/>
      <c r="AH89" s="294"/>
      <c r="AI89" s="173"/>
      <c r="AJ89" s="199"/>
      <c r="AK89" s="169"/>
      <c r="AL89" s="169"/>
      <c r="AM89" s="169"/>
      <c r="AN89" s="295"/>
      <c r="AO89" s="292">
        <f>ROUND(AC89*AK91,0)</f>
        <v>41</v>
      </c>
      <c r="AP89" s="302" t="s">
        <v>15</v>
      </c>
    </row>
    <row r="90" spans="1:43" ht="17.100000000000001" customHeight="1" x14ac:dyDescent="0.35">
      <c r="A90" s="305" t="s">
        <v>314</v>
      </c>
      <c r="B90" s="131" t="s">
        <v>67</v>
      </c>
      <c r="C90" s="131">
        <v>8014</v>
      </c>
      <c r="D90" s="296" t="s">
        <v>312</v>
      </c>
      <c r="E90" s="154"/>
      <c r="F90" s="155"/>
      <c r="G90" s="155"/>
      <c r="H90" s="155"/>
      <c r="I90" s="155"/>
      <c r="J90" s="155"/>
      <c r="K90" s="155"/>
      <c r="L90" s="156"/>
      <c r="M90" s="286" t="s">
        <v>315</v>
      </c>
      <c r="N90" s="205"/>
      <c r="O90" s="205"/>
      <c r="P90" s="287"/>
      <c r="Q90" s="287"/>
      <c r="R90" s="287"/>
      <c r="S90" s="287"/>
      <c r="T90" s="287"/>
      <c r="U90" s="287"/>
      <c r="V90" s="287"/>
      <c r="W90" s="205"/>
      <c r="X90" s="288"/>
      <c r="Y90" s="289"/>
      <c r="Z90" s="204"/>
      <c r="AA90" s="290"/>
      <c r="AB90" s="291"/>
      <c r="AC90" s="449">
        <f>Q9</f>
        <v>1811</v>
      </c>
      <c r="AD90" s="449"/>
      <c r="AE90" s="138" t="s">
        <v>7</v>
      </c>
      <c r="AF90" s="159"/>
      <c r="AG90" s="138"/>
      <c r="AH90" s="226"/>
      <c r="AI90" s="173" t="s">
        <v>25</v>
      </c>
      <c r="AJ90" s="199"/>
      <c r="AK90" s="169"/>
      <c r="AL90" s="169"/>
      <c r="AM90" s="169"/>
      <c r="AN90" s="295"/>
      <c r="AO90" s="292">
        <f>ROUND(AC90*AK91,0)</f>
        <v>1268</v>
      </c>
      <c r="AP90" s="302" t="s">
        <v>21</v>
      </c>
    </row>
    <row r="91" spans="1:43" ht="17.100000000000001" customHeight="1" x14ac:dyDescent="0.35">
      <c r="A91" s="305" t="s">
        <v>314</v>
      </c>
      <c r="B91" s="131" t="s">
        <v>67</v>
      </c>
      <c r="C91" s="131">
        <v>8015</v>
      </c>
      <c r="D91" s="296" t="s">
        <v>313</v>
      </c>
      <c r="E91" s="154"/>
      <c r="F91" s="155"/>
      <c r="G91" s="155"/>
      <c r="H91" s="155"/>
      <c r="I91" s="155"/>
      <c r="J91" s="155"/>
      <c r="K91" s="155"/>
      <c r="L91" s="156"/>
      <c r="M91" s="143"/>
      <c r="N91" s="144"/>
      <c r="O91" s="144"/>
      <c r="P91" s="145"/>
      <c r="Q91" s="145"/>
      <c r="R91" s="145"/>
      <c r="S91" s="145"/>
      <c r="T91" s="145"/>
      <c r="U91" s="145"/>
      <c r="V91" s="145"/>
      <c r="W91" s="144"/>
      <c r="X91" s="148"/>
      <c r="Y91" s="149"/>
      <c r="Z91" s="150"/>
      <c r="AA91" s="152"/>
      <c r="AB91" s="293"/>
      <c r="AC91" s="449">
        <f>AH9</f>
        <v>60</v>
      </c>
      <c r="AD91" s="449"/>
      <c r="AE91" s="138" t="s">
        <v>7</v>
      </c>
      <c r="AF91" s="138"/>
      <c r="AG91" s="138"/>
      <c r="AH91" s="294"/>
      <c r="AI91" s="126"/>
      <c r="AJ91" s="199" t="s">
        <v>72</v>
      </c>
      <c r="AK91" s="297">
        <v>0.7</v>
      </c>
      <c r="AL91" s="297"/>
      <c r="AM91" s="217"/>
      <c r="AN91" s="295"/>
      <c r="AO91" s="292">
        <f>ROUND(AC91*AK91,0)</f>
        <v>42</v>
      </c>
      <c r="AP91" s="302" t="s">
        <v>15</v>
      </c>
    </row>
    <row r="92" spans="1:43" ht="17.100000000000001" customHeight="1" x14ac:dyDescent="0.35">
      <c r="A92" s="305"/>
      <c r="B92" s="131" t="s">
        <v>79</v>
      </c>
      <c r="C92" s="131">
        <v>8011</v>
      </c>
      <c r="D92" s="132" t="s">
        <v>184</v>
      </c>
      <c r="E92" s="154"/>
      <c r="F92" s="155"/>
      <c r="G92" s="155"/>
      <c r="H92" s="155"/>
      <c r="I92" s="155"/>
      <c r="J92" s="155"/>
      <c r="K92" s="155"/>
      <c r="L92" s="156"/>
      <c r="M92" s="286" t="s">
        <v>27</v>
      </c>
      <c r="N92" s="205"/>
      <c r="O92" s="205"/>
      <c r="P92" s="287"/>
      <c r="Q92" s="287"/>
      <c r="R92" s="287"/>
      <c r="S92" s="287"/>
      <c r="T92" s="287"/>
      <c r="U92" s="287"/>
      <c r="V92" s="287"/>
      <c r="W92" s="205"/>
      <c r="X92" s="288"/>
      <c r="Y92" s="289"/>
      <c r="Z92" s="204"/>
      <c r="AA92" s="290"/>
      <c r="AB92" s="291"/>
      <c r="AC92" s="449">
        <f>Q11</f>
        <v>3621</v>
      </c>
      <c r="AD92" s="449"/>
      <c r="AE92" s="138" t="s">
        <v>7</v>
      </c>
      <c r="AF92" s="134"/>
      <c r="AG92" s="134"/>
      <c r="AH92" s="166"/>
      <c r="AI92" s="126"/>
      <c r="AJ92" s="199"/>
      <c r="AK92" s="480"/>
      <c r="AL92" s="480"/>
      <c r="AM92" s="217"/>
      <c r="AN92" s="295"/>
      <c r="AO92" s="292">
        <f>ROUND(AC92*AK91,0)</f>
        <v>2535</v>
      </c>
      <c r="AP92" s="302" t="s">
        <v>21</v>
      </c>
    </row>
    <row r="93" spans="1:43" ht="17.100000000000001" customHeight="1" x14ac:dyDescent="0.35">
      <c r="A93" s="305"/>
      <c r="B93" s="131" t="s">
        <v>79</v>
      </c>
      <c r="C93" s="131">
        <v>8012</v>
      </c>
      <c r="D93" s="132" t="s">
        <v>185</v>
      </c>
      <c r="E93" s="161"/>
      <c r="F93" s="145"/>
      <c r="G93" s="145"/>
      <c r="H93" s="145"/>
      <c r="I93" s="145"/>
      <c r="J93" s="145"/>
      <c r="K93" s="145"/>
      <c r="L93" s="162"/>
      <c r="M93" s="143"/>
      <c r="N93" s="144"/>
      <c r="O93" s="144"/>
      <c r="P93" s="145"/>
      <c r="Q93" s="145"/>
      <c r="R93" s="145"/>
      <c r="S93" s="145"/>
      <c r="T93" s="145"/>
      <c r="U93" s="145"/>
      <c r="V93" s="145"/>
      <c r="W93" s="144"/>
      <c r="X93" s="148"/>
      <c r="Y93" s="149"/>
      <c r="Z93" s="150"/>
      <c r="AA93" s="152"/>
      <c r="AB93" s="293"/>
      <c r="AC93" s="449">
        <f>AH11</f>
        <v>119</v>
      </c>
      <c r="AD93" s="449"/>
      <c r="AE93" s="138" t="s">
        <v>7</v>
      </c>
      <c r="AF93" s="159"/>
      <c r="AG93" s="159"/>
      <c r="AH93" s="298"/>
      <c r="AI93" s="146"/>
      <c r="AJ93" s="151"/>
      <c r="AK93" s="208"/>
      <c r="AL93" s="208"/>
      <c r="AM93" s="208"/>
      <c r="AN93" s="209"/>
      <c r="AO93" s="292">
        <f>ROUND(AC93*AK91,0)</f>
        <v>83</v>
      </c>
      <c r="AP93" s="302" t="s">
        <v>15</v>
      </c>
      <c r="AQ93" s="126"/>
    </row>
    <row r="94" spans="1:43" ht="17.100000000000001" customHeight="1" x14ac:dyDescent="0.35">
      <c r="A94" s="386"/>
      <c r="B94" s="387"/>
      <c r="C94" s="387"/>
      <c r="D94" s="388"/>
      <c r="E94" s="332"/>
      <c r="F94" s="332"/>
      <c r="G94" s="332"/>
      <c r="H94" s="332"/>
      <c r="I94" s="332"/>
      <c r="J94" s="332"/>
      <c r="K94" s="332"/>
      <c r="L94" s="332"/>
      <c r="M94" s="197"/>
      <c r="N94" s="169"/>
      <c r="O94" s="169"/>
      <c r="P94" s="332"/>
      <c r="Q94" s="332"/>
      <c r="R94" s="332"/>
      <c r="S94" s="332"/>
      <c r="T94" s="332"/>
      <c r="U94" s="332"/>
      <c r="V94" s="332"/>
      <c r="W94" s="169"/>
      <c r="X94" s="336"/>
      <c r="Y94" s="337"/>
      <c r="Z94" s="173"/>
      <c r="AA94" s="169"/>
      <c r="AB94" s="173"/>
      <c r="AC94" s="198"/>
      <c r="AD94" s="198"/>
      <c r="AE94" s="173"/>
      <c r="AF94" s="126"/>
      <c r="AG94" s="126"/>
      <c r="AH94" s="126"/>
      <c r="AI94" s="126"/>
      <c r="AJ94" s="200"/>
      <c r="AK94" s="217"/>
      <c r="AL94" s="217"/>
      <c r="AM94" s="217"/>
      <c r="AN94" s="173"/>
      <c r="AO94" s="389"/>
      <c r="AP94" s="200"/>
      <c r="AQ94" s="126"/>
    </row>
    <row r="95" spans="1:43" ht="17.100000000000001" customHeight="1" x14ac:dyDescent="0.35">
      <c r="A95" s="386"/>
      <c r="B95" s="387"/>
      <c r="C95" s="387"/>
      <c r="D95" s="388"/>
      <c r="E95" s="332"/>
      <c r="F95" s="332"/>
      <c r="G95" s="332"/>
      <c r="H95" s="332"/>
      <c r="I95" s="332"/>
      <c r="J95" s="332"/>
      <c r="K95" s="332"/>
      <c r="L95" s="332"/>
      <c r="M95" s="197"/>
      <c r="N95" s="169"/>
      <c r="O95" s="169"/>
      <c r="P95" s="332"/>
      <c r="Q95" s="332"/>
      <c r="R95" s="332"/>
      <c r="S95" s="332"/>
      <c r="T95" s="332"/>
      <c r="U95" s="332"/>
      <c r="V95" s="332"/>
      <c r="W95" s="169"/>
      <c r="X95" s="336"/>
      <c r="Y95" s="337"/>
      <c r="Z95" s="173"/>
      <c r="AA95" s="169"/>
      <c r="AB95" s="173"/>
      <c r="AC95" s="198"/>
      <c r="AD95" s="198"/>
      <c r="AE95" s="173"/>
      <c r="AF95" s="126"/>
      <c r="AG95" s="126"/>
      <c r="AH95" s="126"/>
      <c r="AI95" s="126"/>
      <c r="AJ95" s="200"/>
      <c r="AK95" s="217"/>
      <c r="AL95" s="217"/>
      <c r="AM95" s="217"/>
      <c r="AN95" s="173"/>
      <c r="AO95" s="389"/>
      <c r="AP95" s="200"/>
      <c r="AQ95" s="126"/>
    </row>
    <row r="96" spans="1:43" ht="17.100000000000001" customHeight="1" x14ac:dyDescent="0.35">
      <c r="A96" s="386"/>
      <c r="B96" s="387"/>
      <c r="C96" s="387"/>
      <c r="D96" s="388"/>
      <c r="E96" s="332"/>
      <c r="F96" s="332"/>
      <c r="G96" s="332"/>
      <c r="H96" s="332"/>
      <c r="I96" s="332"/>
      <c r="J96" s="332"/>
      <c r="K96" s="332"/>
      <c r="L96" s="332"/>
      <c r="M96" s="197"/>
      <c r="N96" s="169"/>
      <c r="O96" s="169"/>
      <c r="P96" s="332"/>
      <c r="Q96" s="332"/>
      <c r="R96" s="332"/>
      <c r="S96" s="332"/>
      <c r="T96" s="332"/>
      <c r="U96" s="332"/>
      <c r="V96" s="332"/>
      <c r="W96" s="169"/>
      <c r="X96" s="336"/>
      <c r="Y96" s="337"/>
      <c r="Z96" s="173"/>
      <c r="AA96" s="169"/>
      <c r="AB96" s="173"/>
      <c r="AC96" s="198"/>
      <c r="AD96" s="198"/>
      <c r="AE96" s="173"/>
      <c r="AF96" s="126"/>
      <c r="AG96" s="126"/>
      <c r="AH96" s="126"/>
      <c r="AI96" s="126"/>
      <c r="AJ96" s="200"/>
      <c r="AK96" s="217"/>
      <c r="AL96" s="217"/>
      <c r="AM96" s="217"/>
      <c r="AN96" s="173"/>
      <c r="AO96" s="389"/>
      <c r="AP96" s="200"/>
      <c r="AQ96" s="126"/>
    </row>
    <row r="97" spans="1:43" ht="17.100000000000001" customHeight="1" x14ac:dyDescent="0.35">
      <c r="A97" s="386"/>
      <c r="B97" s="387"/>
      <c r="C97" s="387"/>
      <c r="D97" s="388"/>
      <c r="E97" s="332"/>
      <c r="F97" s="332"/>
      <c r="G97" s="332"/>
      <c r="H97" s="332"/>
      <c r="I97" s="332"/>
      <c r="J97" s="332"/>
      <c r="K97" s="332"/>
      <c r="L97" s="332"/>
      <c r="M97" s="197"/>
      <c r="N97" s="169"/>
      <c r="O97" s="169"/>
      <c r="P97" s="332"/>
      <c r="Q97" s="332"/>
      <c r="R97" s="332"/>
      <c r="S97" s="332"/>
      <c r="T97" s="332"/>
      <c r="U97" s="332"/>
      <c r="V97" s="332"/>
      <c r="W97" s="169"/>
      <c r="X97" s="336"/>
      <c r="Y97" s="337"/>
      <c r="Z97" s="173"/>
      <c r="AA97" s="169"/>
      <c r="AB97" s="173"/>
      <c r="AC97" s="198"/>
      <c r="AD97" s="198"/>
      <c r="AE97" s="173"/>
      <c r="AF97" s="126"/>
      <c r="AG97" s="126"/>
      <c r="AH97" s="126"/>
      <c r="AI97" s="126"/>
      <c r="AJ97" s="200"/>
      <c r="AK97" s="217"/>
      <c r="AL97" s="217"/>
      <c r="AM97" s="217"/>
      <c r="AN97" s="173"/>
      <c r="AO97" s="389"/>
      <c r="AP97" s="200"/>
      <c r="AQ97" s="126"/>
    </row>
    <row r="98" spans="1:43" ht="17.100000000000001" customHeight="1" x14ac:dyDescent="0.35">
      <c r="B98" s="126"/>
      <c r="C98" s="280" t="s">
        <v>26</v>
      </c>
      <c r="D98" s="126"/>
      <c r="E98" s="169"/>
      <c r="F98" s="169"/>
      <c r="G98" s="169"/>
      <c r="H98" s="169"/>
      <c r="I98" s="169"/>
      <c r="J98" s="169"/>
      <c r="K98" s="169"/>
      <c r="L98" s="169"/>
      <c r="M98" s="169"/>
      <c r="N98" s="169"/>
      <c r="O98" s="169"/>
      <c r="P98" s="169"/>
      <c r="Q98" s="169"/>
      <c r="R98" s="169"/>
      <c r="S98" s="169"/>
      <c r="T98" s="169"/>
      <c r="U98" s="169"/>
      <c r="V98" s="169"/>
      <c r="W98" s="169"/>
      <c r="X98" s="169"/>
      <c r="Y98" s="169"/>
      <c r="Z98" s="169"/>
      <c r="AA98" s="169"/>
      <c r="AB98" s="169"/>
      <c r="AC98" s="169"/>
      <c r="AD98" s="169"/>
      <c r="AE98" s="169"/>
      <c r="AF98" s="169"/>
      <c r="AG98" s="169"/>
      <c r="AH98" s="169"/>
      <c r="AI98" s="169"/>
      <c r="AJ98" s="169"/>
      <c r="AK98" s="169"/>
      <c r="AL98" s="169"/>
      <c r="AM98" s="169"/>
      <c r="AN98" s="169"/>
      <c r="AO98" s="126"/>
      <c r="AP98" s="126"/>
    </row>
    <row r="99" spans="1:43" ht="17.100000000000001" customHeight="1" x14ac:dyDescent="0.3">
      <c r="B99" s="126"/>
      <c r="C99" s="126"/>
      <c r="D99" s="126"/>
      <c r="E99" s="169"/>
      <c r="F99" s="169"/>
      <c r="G99" s="169"/>
      <c r="H99" s="169"/>
      <c r="I99" s="169"/>
      <c r="J99" s="169"/>
      <c r="K99" s="169"/>
      <c r="L99" s="169"/>
      <c r="M99" s="169"/>
      <c r="N99" s="169"/>
      <c r="O99" s="169"/>
      <c r="P99" s="169"/>
      <c r="Q99" s="169"/>
      <c r="R99" s="169"/>
      <c r="S99" s="169"/>
      <c r="T99" s="169"/>
      <c r="U99" s="169"/>
      <c r="V99" s="169"/>
      <c r="W99" s="169"/>
      <c r="X99" s="169"/>
      <c r="Y99" s="169"/>
      <c r="Z99" s="169"/>
      <c r="AA99" s="169"/>
      <c r="AB99" s="169"/>
      <c r="AC99" s="169"/>
      <c r="AD99" s="169"/>
      <c r="AE99" s="169"/>
      <c r="AF99" s="169"/>
      <c r="AG99" s="169"/>
      <c r="AH99" s="169"/>
      <c r="AI99" s="169"/>
      <c r="AJ99" s="169"/>
      <c r="AK99" s="169"/>
      <c r="AL99" s="169"/>
      <c r="AM99" s="169"/>
      <c r="AN99" s="169"/>
      <c r="AO99" s="126"/>
      <c r="AP99" s="126"/>
    </row>
    <row r="100" spans="1:43" ht="17.100000000000001" customHeight="1" x14ac:dyDescent="0.3">
      <c r="A100" s="500" t="s">
        <v>273</v>
      </c>
      <c r="B100" s="117" t="s">
        <v>16</v>
      </c>
      <c r="C100" s="118"/>
      <c r="D100" s="119" t="s">
        <v>17</v>
      </c>
      <c r="E100" s="120"/>
      <c r="F100" s="121"/>
      <c r="G100" s="121"/>
      <c r="H100" s="121"/>
      <c r="I100" s="121"/>
      <c r="J100" s="121"/>
      <c r="K100" s="121"/>
      <c r="L100" s="121"/>
      <c r="M100" s="121"/>
      <c r="N100" s="121"/>
      <c r="O100" s="121"/>
      <c r="P100" s="121"/>
      <c r="Q100" s="121"/>
      <c r="R100" s="121"/>
      <c r="S100" s="121"/>
      <c r="T100" s="122"/>
      <c r="U100" s="123" t="s">
        <v>18</v>
      </c>
      <c r="V100" s="123"/>
      <c r="W100" s="121"/>
      <c r="X100" s="121"/>
      <c r="Y100" s="121"/>
      <c r="Z100" s="121"/>
      <c r="AA100" s="121"/>
      <c r="AB100" s="121"/>
      <c r="AC100" s="121"/>
      <c r="AD100" s="121"/>
      <c r="AE100" s="121"/>
      <c r="AF100" s="121"/>
      <c r="AG100" s="121"/>
      <c r="AH100" s="121"/>
      <c r="AI100" s="121"/>
      <c r="AJ100" s="121"/>
      <c r="AK100" s="121"/>
      <c r="AL100" s="121"/>
      <c r="AM100" s="121"/>
      <c r="AN100" s="124"/>
      <c r="AO100" s="125" t="s">
        <v>87</v>
      </c>
      <c r="AP100" s="125" t="s">
        <v>88</v>
      </c>
    </row>
    <row r="101" spans="1:43" ht="17.100000000000001" customHeight="1" x14ac:dyDescent="0.3">
      <c r="A101" s="500"/>
      <c r="B101" s="281" t="s">
        <v>19</v>
      </c>
      <c r="C101" s="282" t="s">
        <v>20</v>
      </c>
      <c r="D101" s="283"/>
      <c r="E101" s="128"/>
      <c r="F101" s="126"/>
      <c r="G101" s="126"/>
      <c r="H101" s="126"/>
      <c r="I101" s="126"/>
      <c r="J101" s="126"/>
      <c r="K101" s="126"/>
      <c r="L101" s="126"/>
      <c r="M101" s="146"/>
      <c r="N101" s="146"/>
      <c r="O101" s="146"/>
      <c r="P101" s="146"/>
      <c r="Q101" s="146"/>
      <c r="R101" s="146"/>
      <c r="S101" s="146"/>
      <c r="T101" s="146"/>
      <c r="U101" s="146"/>
      <c r="V101" s="146"/>
      <c r="W101" s="146"/>
      <c r="X101" s="146"/>
      <c r="Y101" s="146"/>
      <c r="Z101" s="146"/>
      <c r="AA101" s="146"/>
      <c r="AB101" s="146"/>
      <c r="AC101" s="146"/>
      <c r="AD101" s="146"/>
      <c r="AE101" s="146"/>
      <c r="AF101" s="146"/>
      <c r="AG101" s="146"/>
      <c r="AH101" s="126"/>
      <c r="AI101" s="126"/>
      <c r="AJ101" s="126"/>
      <c r="AK101" s="126"/>
      <c r="AL101" s="126"/>
      <c r="AM101" s="126"/>
      <c r="AN101" s="127"/>
      <c r="AO101" s="284" t="s">
        <v>6</v>
      </c>
      <c r="AP101" s="284" t="s">
        <v>7</v>
      </c>
    </row>
    <row r="102" spans="1:43" ht="17.100000000000001" customHeight="1" x14ac:dyDescent="0.35">
      <c r="A102" s="305"/>
      <c r="B102" s="131" t="s">
        <v>79</v>
      </c>
      <c r="C102" s="131">
        <v>9001</v>
      </c>
      <c r="D102" s="132" t="s">
        <v>186</v>
      </c>
      <c r="E102" s="451" t="s">
        <v>153</v>
      </c>
      <c r="F102" s="436"/>
      <c r="G102" s="436"/>
      <c r="H102" s="436"/>
      <c r="I102" s="436"/>
      <c r="J102" s="436"/>
      <c r="K102" s="436"/>
      <c r="L102" s="437"/>
      <c r="M102" s="286" t="s">
        <v>33</v>
      </c>
      <c r="N102" s="205"/>
      <c r="O102" s="205"/>
      <c r="P102" s="287"/>
      <c r="Q102" s="287"/>
      <c r="R102" s="287"/>
      <c r="S102" s="287"/>
      <c r="T102" s="287"/>
      <c r="U102" s="287"/>
      <c r="V102" s="287"/>
      <c r="W102" s="205"/>
      <c r="X102" s="288"/>
      <c r="Y102" s="289"/>
      <c r="Z102" s="204"/>
      <c r="AA102" s="290"/>
      <c r="AB102" s="291"/>
      <c r="AC102" s="449">
        <f>Q7</f>
        <v>1798</v>
      </c>
      <c r="AD102" s="450"/>
      <c r="AE102" s="138" t="s">
        <v>7</v>
      </c>
      <c r="AF102" s="172"/>
      <c r="AG102" s="138"/>
      <c r="AH102" s="235"/>
      <c r="AI102" s="204"/>
      <c r="AJ102" s="299"/>
      <c r="AK102" s="205"/>
      <c r="AL102" s="205"/>
      <c r="AM102" s="205"/>
      <c r="AN102" s="206"/>
      <c r="AO102" s="300">
        <f>ROUND(AC102*AK106,0)</f>
        <v>1259</v>
      </c>
      <c r="AP102" s="142" t="s">
        <v>21</v>
      </c>
    </row>
    <row r="103" spans="1:43" ht="17.100000000000001" customHeight="1" x14ac:dyDescent="0.35">
      <c r="A103" s="305"/>
      <c r="B103" s="131" t="s">
        <v>78</v>
      </c>
      <c r="C103" s="131">
        <v>9002</v>
      </c>
      <c r="D103" s="132" t="s">
        <v>187</v>
      </c>
      <c r="E103" s="452"/>
      <c r="F103" s="438"/>
      <c r="G103" s="438"/>
      <c r="H103" s="438"/>
      <c r="I103" s="438"/>
      <c r="J103" s="438"/>
      <c r="K103" s="438"/>
      <c r="L103" s="439"/>
      <c r="M103" s="143"/>
      <c r="N103" s="144"/>
      <c r="O103" s="144"/>
      <c r="P103" s="145"/>
      <c r="Q103" s="145"/>
      <c r="R103" s="145"/>
      <c r="S103" s="145"/>
      <c r="T103" s="145"/>
      <c r="U103" s="145"/>
      <c r="V103" s="145"/>
      <c r="W103" s="144"/>
      <c r="X103" s="148"/>
      <c r="Y103" s="149"/>
      <c r="Z103" s="150"/>
      <c r="AA103" s="152"/>
      <c r="AB103" s="293"/>
      <c r="AC103" s="449">
        <f>AH7</f>
        <v>59</v>
      </c>
      <c r="AD103" s="450"/>
      <c r="AE103" s="138" t="s">
        <v>7</v>
      </c>
      <c r="AF103" s="138"/>
      <c r="AG103" s="138"/>
      <c r="AH103" s="294"/>
      <c r="AI103" s="476" t="s">
        <v>89</v>
      </c>
      <c r="AJ103" s="476"/>
      <c r="AK103" s="476"/>
      <c r="AL103" s="476"/>
      <c r="AM103" s="476"/>
      <c r="AN103" s="295"/>
      <c r="AO103" s="300">
        <f>ROUND(AC103*AK106,0)</f>
        <v>41</v>
      </c>
      <c r="AP103" s="142" t="s">
        <v>15</v>
      </c>
    </row>
    <row r="104" spans="1:43" ht="17.100000000000001" customHeight="1" x14ac:dyDescent="0.35">
      <c r="A104" s="305" t="s">
        <v>314</v>
      </c>
      <c r="B104" s="131" t="s">
        <v>67</v>
      </c>
      <c r="C104" s="131">
        <v>9014</v>
      </c>
      <c r="D104" s="153" t="s">
        <v>316</v>
      </c>
      <c r="E104" s="452"/>
      <c r="F104" s="438"/>
      <c r="G104" s="438"/>
      <c r="H104" s="438"/>
      <c r="I104" s="438"/>
      <c r="J104" s="438"/>
      <c r="K104" s="438"/>
      <c r="L104" s="439"/>
      <c r="M104" s="286" t="s">
        <v>315</v>
      </c>
      <c r="N104" s="205"/>
      <c r="O104" s="205"/>
      <c r="P104" s="287"/>
      <c r="Q104" s="287"/>
      <c r="R104" s="287"/>
      <c r="S104" s="287"/>
      <c r="T104" s="287"/>
      <c r="U104" s="287"/>
      <c r="V104" s="287"/>
      <c r="W104" s="205"/>
      <c r="X104" s="288"/>
      <c r="Y104" s="289"/>
      <c r="Z104" s="204"/>
      <c r="AA104" s="290"/>
      <c r="AB104" s="291"/>
      <c r="AC104" s="449">
        <f>Q9</f>
        <v>1811</v>
      </c>
      <c r="AD104" s="450"/>
      <c r="AE104" s="138" t="s">
        <v>7</v>
      </c>
      <c r="AF104" s="172"/>
      <c r="AG104" s="138"/>
      <c r="AH104" s="226"/>
      <c r="AI104" s="476"/>
      <c r="AJ104" s="476"/>
      <c r="AK104" s="476"/>
      <c r="AL104" s="476"/>
      <c r="AM104" s="476"/>
      <c r="AN104" s="295"/>
      <c r="AO104" s="300">
        <f>ROUND(AC104*AK106,0)</f>
        <v>1268</v>
      </c>
      <c r="AP104" s="142" t="s">
        <v>21</v>
      </c>
    </row>
    <row r="105" spans="1:43" ht="17.100000000000001" customHeight="1" x14ac:dyDescent="0.35">
      <c r="A105" s="305" t="s">
        <v>314</v>
      </c>
      <c r="B105" s="131" t="s">
        <v>67</v>
      </c>
      <c r="C105" s="131">
        <v>9015</v>
      </c>
      <c r="D105" s="153" t="s">
        <v>317</v>
      </c>
      <c r="E105" s="452"/>
      <c r="F105" s="438"/>
      <c r="G105" s="438"/>
      <c r="H105" s="438"/>
      <c r="I105" s="438"/>
      <c r="J105" s="438"/>
      <c r="K105" s="438"/>
      <c r="L105" s="439"/>
      <c r="M105" s="143"/>
      <c r="N105" s="144"/>
      <c r="O105" s="144"/>
      <c r="P105" s="145"/>
      <c r="Q105" s="145"/>
      <c r="R105" s="145"/>
      <c r="S105" s="145"/>
      <c r="T105" s="145"/>
      <c r="U105" s="145"/>
      <c r="V105" s="145"/>
      <c r="W105" s="144"/>
      <c r="X105" s="148"/>
      <c r="Y105" s="149"/>
      <c r="Z105" s="150"/>
      <c r="AA105" s="152"/>
      <c r="AB105" s="293"/>
      <c r="AC105" s="449">
        <f>AH9</f>
        <v>60</v>
      </c>
      <c r="AD105" s="450"/>
      <c r="AE105" s="138" t="s">
        <v>7</v>
      </c>
      <c r="AF105" s="138"/>
      <c r="AG105" s="138"/>
      <c r="AH105" s="294"/>
      <c r="AI105" s="476"/>
      <c r="AJ105" s="476"/>
      <c r="AK105" s="476"/>
      <c r="AL105" s="476"/>
      <c r="AM105" s="476"/>
      <c r="AN105" s="295"/>
      <c r="AO105" s="300">
        <f>ROUND(AC105*AK106,0)</f>
        <v>42</v>
      </c>
      <c r="AP105" s="142" t="s">
        <v>15</v>
      </c>
    </row>
    <row r="106" spans="1:43" ht="17.100000000000001" customHeight="1" x14ac:dyDescent="0.35">
      <c r="A106" s="305"/>
      <c r="B106" s="131" t="s">
        <v>78</v>
      </c>
      <c r="C106" s="131">
        <v>9011</v>
      </c>
      <c r="D106" s="132" t="s">
        <v>188</v>
      </c>
      <c r="E106" s="154"/>
      <c r="F106" s="155"/>
      <c r="G106" s="155"/>
      <c r="H106" s="155"/>
      <c r="I106" s="155"/>
      <c r="J106" s="155"/>
      <c r="K106" s="155"/>
      <c r="L106" s="156"/>
      <c r="M106" s="286" t="s">
        <v>27</v>
      </c>
      <c r="N106" s="205"/>
      <c r="O106" s="205"/>
      <c r="P106" s="287"/>
      <c r="Q106" s="287"/>
      <c r="R106" s="287"/>
      <c r="S106" s="287"/>
      <c r="T106" s="287"/>
      <c r="U106" s="287"/>
      <c r="V106" s="287"/>
      <c r="W106" s="205"/>
      <c r="X106" s="288"/>
      <c r="Y106" s="289"/>
      <c r="Z106" s="204"/>
      <c r="AA106" s="290"/>
      <c r="AB106" s="291"/>
      <c r="AC106" s="449">
        <f t="shared" ref="AC106" si="24">Q11</f>
        <v>3621</v>
      </c>
      <c r="AD106" s="450"/>
      <c r="AE106" s="138" t="s">
        <v>7</v>
      </c>
      <c r="AF106" s="134"/>
      <c r="AG106" s="134"/>
      <c r="AH106" s="166"/>
      <c r="AI106" s="155"/>
      <c r="AJ106" s="155" t="s">
        <v>72</v>
      </c>
      <c r="AK106" s="301">
        <v>0.7</v>
      </c>
      <c r="AL106" s="301"/>
      <c r="AM106" s="155"/>
      <c r="AN106" s="295"/>
      <c r="AO106" s="300">
        <f>ROUND(AC106*AK106,0)</f>
        <v>2535</v>
      </c>
      <c r="AP106" s="142" t="s">
        <v>21</v>
      </c>
    </row>
    <row r="107" spans="1:43" ht="17.100000000000001" customHeight="1" x14ac:dyDescent="0.35">
      <c r="A107" s="305"/>
      <c r="B107" s="131" t="s">
        <v>78</v>
      </c>
      <c r="C107" s="131">
        <v>9012</v>
      </c>
      <c r="D107" s="132" t="s">
        <v>189</v>
      </c>
      <c r="E107" s="161"/>
      <c r="F107" s="145"/>
      <c r="G107" s="145"/>
      <c r="H107" s="145"/>
      <c r="I107" s="145"/>
      <c r="J107" s="145"/>
      <c r="K107" s="145"/>
      <c r="L107" s="162"/>
      <c r="M107" s="143"/>
      <c r="N107" s="144"/>
      <c r="O107" s="144"/>
      <c r="P107" s="145"/>
      <c r="Q107" s="145"/>
      <c r="R107" s="145"/>
      <c r="S107" s="145"/>
      <c r="T107" s="145"/>
      <c r="U107" s="145"/>
      <c r="V107" s="145"/>
      <c r="W107" s="144"/>
      <c r="X107" s="148"/>
      <c r="Y107" s="149"/>
      <c r="Z107" s="150"/>
      <c r="AA107" s="152"/>
      <c r="AB107" s="293"/>
      <c r="AC107" s="449">
        <f>AH11</f>
        <v>119</v>
      </c>
      <c r="AD107" s="450"/>
      <c r="AE107" s="138" t="s">
        <v>7</v>
      </c>
      <c r="AF107" s="159"/>
      <c r="AG107" s="159"/>
      <c r="AH107" s="298"/>
      <c r="AI107" s="146"/>
      <c r="AJ107" s="237"/>
      <c r="AK107" s="475"/>
      <c r="AL107" s="475"/>
      <c r="AM107" s="208"/>
      <c r="AN107" s="209"/>
      <c r="AO107" s="300">
        <f>ROUND(AC107*AK106,0)</f>
        <v>83</v>
      </c>
      <c r="AP107" s="302" t="s">
        <v>15</v>
      </c>
    </row>
    <row r="108" spans="1:43" ht="17.100000000000001" customHeight="1" x14ac:dyDescent="0.3">
      <c r="A108" s="303" t="s">
        <v>347</v>
      </c>
      <c r="B108" s="126"/>
      <c r="C108" s="126"/>
      <c r="D108" s="126"/>
      <c r="E108" s="169"/>
      <c r="F108" s="169"/>
      <c r="G108" s="169"/>
      <c r="H108" s="169"/>
      <c r="I108" s="169"/>
      <c r="J108" s="169"/>
      <c r="K108" s="169"/>
      <c r="L108" s="169"/>
      <c r="M108" s="169"/>
      <c r="N108" s="169"/>
      <c r="O108" s="169"/>
      <c r="P108" s="169"/>
      <c r="Q108" s="169"/>
      <c r="R108" s="169"/>
      <c r="S108" s="169"/>
      <c r="T108" s="169"/>
      <c r="U108" s="169"/>
      <c r="V108" s="169"/>
      <c r="W108" s="169"/>
      <c r="X108" s="169"/>
      <c r="Y108" s="169"/>
      <c r="Z108" s="169"/>
      <c r="AA108" s="169"/>
      <c r="AB108" s="169"/>
      <c r="AC108" s="169"/>
      <c r="AD108" s="169"/>
      <c r="AE108" s="169"/>
      <c r="AF108" s="169"/>
      <c r="AG108" s="169"/>
      <c r="AH108" s="169"/>
      <c r="AI108" s="169"/>
      <c r="AJ108" s="169"/>
      <c r="AK108" s="169"/>
      <c r="AL108" s="169"/>
      <c r="AM108" s="169"/>
      <c r="AN108" s="169"/>
      <c r="AO108" s="126"/>
      <c r="AP108" s="126"/>
    </row>
    <row r="109" spans="1:43" ht="17.100000000000001" customHeight="1" x14ac:dyDescent="0.3">
      <c r="A109" s="306" t="s">
        <v>319</v>
      </c>
      <c r="B109" s="473" t="s">
        <v>320</v>
      </c>
      <c r="C109" s="473"/>
      <c r="D109" s="126"/>
      <c r="E109" s="169"/>
      <c r="F109" s="169"/>
      <c r="G109" s="169"/>
      <c r="H109" s="169"/>
      <c r="I109" s="169"/>
      <c r="J109" s="169"/>
      <c r="K109" s="169"/>
      <c r="L109" s="169"/>
      <c r="M109" s="169"/>
      <c r="N109" s="169"/>
      <c r="O109" s="169"/>
      <c r="P109" s="169"/>
      <c r="Q109" s="169"/>
      <c r="R109" s="169"/>
      <c r="S109" s="169"/>
      <c r="T109" s="169"/>
      <c r="U109" s="169"/>
      <c r="V109" s="169"/>
      <c r="W109" s="169"/>
      <c r="X109" s="169"/>
      <c r="Y109" s="169"/>
      <c r="Z109" s="169"/>
      <c r="AA109" s="169"/>
      <c r="AB109" s="169"/>
      <c r="AC109" s="169"/>
      <c r="AD109" s="169"/>
      <c r="AE109" s="169"/>
      <c r="AF109" s="169"/>
      <c r="AG109" s="169"/>
      <c r="AH109" s="169"/>
      <c r="AI109" s="169"/>
      <c r="AJ109" s="169"/>
      <c r="AK109" s="169"/>
      <c r="AL109" s="169"/>
      <c r="AM109" s="169"/>
      <c r="AN109" s="169"/>
      <c r="AO109" s="126"/>
      <c r="AP109" s="126"/>
    </row>
    <row r="110" spans="1:43" ht="17.100000000000001" customHeight="1" x14ac:dyDescent="0.3">
      <c r="B110" s="304"/>
      <c r="C110" s="126"/>
      <c r="D110" s="126"/>
      <c r="E110" s="169"/>
      <c r="F110" s="169"/>
      <c r="G110" s="169"/>
      <c r="H110" s="169"/>
      <c r="I110" s="169"/>
      <c r="J110" s="169"/>
      <c r="K110" s="169"/>
      <c r="L110" s="169"/>
      <c r="M110" s="169"/>
      <c r="N110" s="169"/>
      <c r="O110" s="169"/>
      <c r="P110" s="169"/>
      <c r="Q110" s="169"/>
      <c r="R110" s="169"/>
      <c r="S110" s="169"/>
      <c r="T110" s="169"/>
      <c r="U110" s="169"/>
      <c r="V110" s="169"/>
      <c r="W110" s="169"/>
      <c r="X110" s="169"/>
      <c r="Y110" s="169"/>
      <c r="Z110" s="169"/>
      <c r="AA110" s="169"/>
      <c r="AB110" s="169"/>
      <c r="AC110" s="169"/>
      <c r="AD110" s="169"/>
      <c r="AE110" s="169"/>
      <c r="AF110" s="169"/>
      <c r="AG110" s="169"/>
      <c r="AH110" s="169"/>
      <c r="AI110" s="169"/>
      <c r="AJ110" s="169"/>
      <c r="AK110" s="169"/>
      <c r="AL110" s="169"/>
      <c r="AM110" s="169"/>
      <c r="AN110" s="169"/>
      <c r="AO110" s="126"/>
      <c r="AP110" s="126"/>
    </row>
    <row r="111" spans="1:43" ht="17.100000000000001" customHeight="1" x14ac:dyDescent="0.3">
      <c r="B111" s="304"/>
      <c r="C111" s="126"/>
      <c r="D111" s="126"/>
      <c r="E111" s="169"/>
      <c r="F111" s="169"/>
      <c r="G111" s="169"/>
      <c r="H111" s="169"/>
      <c r="I111" s="169"/>
      <c r="J111" s="169"/>
      <c r="K111" s="169"/>
      <c r="L111" s="169"/>
      <c r="M111" s="169"/>
      <c r="N111" s="169"/>
      <c r="O111" s="169"/>
      <c r="P111" s="169"/>
      <c r="Q111" s="169"/>
      <c r="R111" s="169"/>
      <c r="S111" s="169"/>
      <c r="T111" s="169"/>
      <c r="U111" s="169"/>
      <c r="V111" s="169"/>
      <c r="W111" s="169"/>
      <c r="X111" s="169"/>
      <c r="Y111" s="169"/>
      <c r="Z111" s="169"/>
      <c r="AA111" s="169"/>
      <c r="AB111" s="169"/>
      <c r="AC111" s="169"/>
      <c r="AD111" s="169"/>
      <c r="AE111" s="169"/>
      <c r="AF111" s="169"/>
      <c r="AG111" s="169"/>
      <c r="AH111" s="169"/>
      <c r="AI111" s="169"/>
      <c r="AJ111" s="169"/>
      <c r="AK111" s="169"/>
      <c r="AL111" s="169"/>
      <c r="AM111" s="169"/>
      <c r="AN111" s="169"/>
      <c r="AO111" s="126"/>
      <c r="AP111" s="126"/>
    </row>
    <row r="112" spans="1:43" ht="17.100000000000001" customHeight="1" x14ac:dyDescent="0.3">
      <c r="B112" s="304"/>
      <c r="C112" s="126"/>
      <c r="D112" s="126"/>
      <c r="E112" s="169"/>
      <c r="F112" s="169"/>
      <c r="G112" s="169"/>
      <c r="H112" s="169"/>
      <c r="I112" s="169"/>
      <c r="J112" s="169"/>
      <c r="K112" s="169"/>
      <c r="L112" s="169"/>
      <c r="M112" s="169"/>
      <c r="N112" s="169"/>
      <c r="O112" s="169"/>
      <c r="P112" s="169"/>
      <c r="Q112" s="169"/>
      <c r="R112" s="169"/>
      <c r="S112" s="169"/>
      <c r="T112" s="169"/>
      <c r="U112" s="169"/>
      <c r="V112" s="169"/>
      <c r="W112" s="169"/>
      <c r="X112" s="169"/>
      <c r="Y112" s="169"/>
      <c r="Z112" s="169"/>
      <c r="AA112" s="169"/>
      <c r="AB112" s="169"/>
      <c r="AC112" s="169"/>
      <c r="AD112" s="169"/>
      <c r="AE112" s="169"/>
      <c r="AF112" s="169"/>
      <c r="AG112" s="169"/>
      <c r="AH112" s="169"/>
      <c r="AI112" s="169"/>
      <c r="AJ112" s="169"/>
      <c r="AK112" s="169"/>
      <c r="AL112" s="169"/>
      <c r="AM112" s="169"/>
      <c r="AN112" s="169"/>
      <c r="AO112" s="126"/>
      <c r="AP112" s="126"/>
    </row>
  </sheetData>
  <mergeCells count="107">
    <mergeCell ref="AI2:AO2"/>
    <mergeCell ref="A100:A101"/>
    <mergeCell ref="M27:S29"/>
    <mergeCell ref="M51:S53"/>
    <mergeCell ref="M48:S50"/>
    <mergeCell ref="S22:Y23"/>
    <mergeCell ref="S18:Y19"/>
    <mergeCell ref="S20:Y21"/>
    <mergeCell ref="A42:A43"/>
    <mergeCell ref="A4:A5"/>
    <mergeCell ref="A86:A87"/>
    <mergeCell ref="E6:L7"/>
    <mergeCell ref="AH54:AI54"/>
    <mergeCell ref="AH56:AI56"/>
    <mergeCell ref="AH61:AI61"/>
    <mergeCell ref="M54:S56"/>
    <mergeCell ref="AH32:AI32"/>
    <mergeCell ref="AH27:AI27"/>
    <mergeCell ref="AH29:AI29"/>
    <mergeCell ref="AH30:AI30"/>
    <mergeCell ref="AH26:AI26"/>
    <mergeCell ref="E48:L48"/>
    <mergeCell ref="E61:L61"/>
    <mergeCell ref="E57:L57"/>
    <mergeCell ref="AH51:AI51"/>
    <mergeCell ref="AH53:AI53"/>
    <mergeCell ref="AH48:AI48"/>
    <mergeCell ref="AH35:AI35"/>
    <mergeCell ref="AH37:AI37"/>
    <mergeCell ref="AH39:AI39"/>
    <mergeCell ref="AH41:AI41"/>
    <mergeCell ref="AH45:AI45"/>
    <mergeCell ref="AH47:AI47"/>
    <mergeCell ref="AH40:AI40"/>
    <mergeCell ref="AH44:AI44"/>
    <mergeCell ref="AH38:AI38"/>
    <mergeCell ref="AH49:AI49"/>
    <mergeCell ref="AH52:AI52"/>
    <mergeCell ref="AH20:AI20"/>
    <mergeCell ref="AH13:AI13"/>
    <mergeCell ref="AH16:AI16"/>
    <mergeCell ref="AK92:AL92"/>
    <mergeCell ref="Q7:R7"/>
    <mergeCell ref="Q11:R11"/>
    <mergeCell ref="S16:Y17"/>
    <mergeCell ref="S12:Y13"/>
    <mergeCell ref="Q9:R9"/>
    <mergeCell ref="S14:Y15"/>
    <mergeCell ref="AH21:AI21"/>
    <mergeCell ref="AH66:AI66"/>
    <mergeCell ref="AH28:AI28"/>
    <mergeCell ref="AH31:AI31"/>
    <mergeCell ref="AH33:AI33"/>
    <mergeCell ref="AH65:AI65"/>
    <mergeCell ref="AH63:AI63"/>
    <mergeCell ref="AH57:AI57"/>
    <mergeCell ref="AH59:AI59"/>
    <mergeCell ref="AH60:AI60"/>
    <mergeCell ref="AH62:AI62"/>
    <mergeCell ref="AH64:AI64"/>
    <mergeCell ref="F24:S25"/>
    <mergeCell ref="F27:L29"/>
    <mergeCell ref="B109:C109"/>
    <mergeCell ref="AH58:AI58"/>
    <mergeCell ref="AK107:AL107"/>
    <mergeCell ref="AC104:AD104"/>
    <mergeCell ref="AC93:AD93"/>
    <mergeCell ref="AI103:AM105"/>
    <mergeCell ref="AH7:AI7"/>
    <mergeCell ref="AH11:AI11"/>
    <mergeCell ref="AH50:AI50"/>
    <mergeCell ref="AH17:AI17"/>
    <mergeCell ref="AH24:AI24"/>
    <mergeCell ref="AH25:AI25"/>
    <mergeCell ref="AH34:AI34"/>
    <mergeCell ref="AH36:AI36"/>
    <mergeCell ref="AH46:AI46"/>
    <mergeCell ref="AH9:AI9"/>
    <mergeCell ref="AH14:AI14"/>
    <mergeCell ref="AH15:AI15"/>
    <mergeCell ref="AH18:AI18"/>
    <mergeCell ref="AH19:AI19"/>
    <mergeCell ref="AH22:AI22"/>
    <mergeCell ref="AH23:AI23"/>
    <mergeCell ref="AH12:AI12"/>
    <mergeCell ref="AH55:AI55"/>
    <mergeCell ref="F18:L22"/>
    <mergeCell ref="M12:R17"/>
    <mergeCell ref="M18:R23"/>
    <mergeCell ref="AC105:AD105"/>
    <mergeCell ref="AC107:AD107"/>
    <mergeCell ref="AC106:AD106"/>
    <mergeCell ref="E88:L89"/>
    <mergeCell ref="AC88:AD88"/>
    <mergeCell ref="AC89:AD89"/>
    <mergeCell ref="E102:L103"/>
    <mergeCell ref="AC102:AD102"/>
    <mergeCell ref="AC103:AD103"/>
    <mergeCell ref="E104:L105"/>
    <mergeCell ref="AC92:AD92"/>
    <mergeCell ref="AC90:AD90"/>
    <mergeCell ref="AC91:AD91"/>
    <mergeCell ref="E79:K79"/>
    <mergeCell ref="E67:H78"/>
    <mergeCell ref="I67:L72"/>
    <mergeCell ref="I73:L78"/>
    <mergeCell ref="F12:L16"/>
  </mergeCells>
  <phoneticPr fontId="3"/>
  <printOptions horizontalCentered="1"/>
  <pageMargins left="0.19685039370078741" right="0.19685039370078741" top="0.78740157480314965" bottom="0.59055118110236227" header="0.51181102362204722" footer="0.31496062992125984"/>
  <pageSetup paperSize="8" firstPageNumber="7" fitToHeight="0" orientation="landscape" useFirstPageNumber="1" r:id="rId1"/>
  <headerFooter alignWithMargins="0">
    <oddHeader>&amp;R&amp;9通所型サービス</oddHeader>
    <oddFooter>&amp;C&amp;14&amp;P</oddFooter>
  </headerFooter>
  <rowBreaks count="2" manualBreakCount="2">
    <brk id="41" max="41" man="1"/>
    <brk id="83" max="4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FF00"/>
    <pageSetUpPr fitToPage="1"/>
  </sheetPr>
  <dimension ref="A1:AQ19"/>
  <sheetViews>
    <sheetView view="pageBreakPreview" topLeftCell="A2" zoomScaleNormal="100" zoomScaleSheetLayoutView="100" workbookViewId="0">
      <selection activeCell="D6" sqref="D6"/>
    </sheetView>
  </sheetViews>
  <sheetFormatPr defaultColWidth="9" defaultRowHeight="17.100000000000001" customHeight="1" x14ac:dyDescent="0.3"/>
  <cols>
    <col min="1" max="1" width="7.21875" style="310" customWidth="1"/>
    <col min="2" max="3" width="7.21875" style="114" customWidth="1"/>
    <col min="4" max="4" width="41.21875" style="114" customWidth="1"/>
    <col min="5" max="11" width="2.44140625" style="114" customWidth="1"/>
    <col min="12" max="17" width="2.44140625" style="115" customWidth="1"/>
    <col min="18" max="21" width="2.44140625" style="114" customWidth="1"/>
    <col min="22" max="23" width="2.44140625" style="312" customWidth="1"/>
    <col min="24" max="28" width="2.44140625" style="114" customWidth="1"/>
    <col min="29" max="30" width="2.44140625" style="312" customWidth="1"/>
    <col min="31" max="34" width="2.44140625" style="114" customWidth="1"/>
    <col min="35" max="35" width="4.109375" style="114" customWidth="1"/>
    <col min="36" max="36" width="2.44140625" style="114" customWidth="1"/>
    <col min="37" max="37" width="3.44140625" style="114" customWidth="1"/>
    <col min="38" max="40" width="2.44140625" style="114" customWidth="1"/>
    <col min="41" max="42" width="8.44140625" style="114" customWidth="1"/>
    <col min="43" max="43" width="2.88671875" style="114" customWidth="1"/>
    <col min="44" max="44" width="2.44140625" style="114" customWidth="1"/>
    <col min="45" max="16384" width="9" style="114"/>
  </cols>
  <sheetData>
    <row r="1" spans="1:43" ht="17.100000000000001" customHeight="1" x14ac:dyDescent="0.3">
      <c r="B1" s="311"/>
    </row>
    <row r="2" spans="1:43" s="116" customFormat="1" ht="18.600000000000001" customHeight="1" x14ac:dyDescent="0.35">
      <c r="A2" s="326"/>
      <c r="B2" s="116" t="s">
        <v>130</v>
      </c>
      <c r="V2" s="327"/>
      <c r="W2" s="327"/>
      <c r="AC2" s="327"/>
      <c r="AD2" s="327"/>
      <c r="AJ2" s="499" t="s">
        <v>321</v>
      </c>
      <c r="AK2" s="499"/>
      <c r="AL2" s="499"/>
      <c r="AM2" s="499"/>
      <c r="AN2" s="499"/>
      <c r="AO2" s="499"/>
      <c r="AP2" s="499"/>
    </row>
    <row r="4" spans="1:43" ht="17.100000000000001" customHeight="1" x14ac:dyDescent="0.3">
      <c r="A4" s="511" t="s">
        <v>277</v>
      </c>
      <c r="B4" s="117" t="s">
        <v>90</v>
      </c>
      <c r="C4" s="118"/>
      <c r="D4" s="313" t="s">
        <v>0</v>
      </c>
      <c r="E4" s="120"/>
      <c r="F4" s="121"/>
      <c r="G4" s="121"/>
      <c r="H4" s="121"/>
      <c r="I4" s="121"/>
      <c r="J4" s="121"/>
      <c r="K4" s="121"/>
      <c r="L4" s="205"/>
      <c r="M4" s="205"/>
      <c r="N4" s="205"/>
      <c r="O4" s="205"/>
      <c r="P4" s="205"/>
      <c r="Q4" s="205"/>
      <c r="R4" s="121"/>
      <c r="S4" s="121"/>
      <c r="T4" s="121"/>
      <c r="U4" s="314" t="s">
        <v>1</v>
      </c>
      <c r="V4" s="315"/>
      <c r="W4" s="315"/>
      <c r="X4" s="121"/>
      <c r="Y4" s="121"/>
      <c r="Z4" s="121"/>
      <c r="AA4" s="121"/>
      <c r="AB4" s="121"/>
      <c r="AC4" s="315"/>
      <c r="AD4" s="315"/>
      <c r="AE4" s="121"/>
      <c r="AF4" s="121"/>
      <c r="AG4" s="121"/>
      <c r="AH4" s="121"/>
      <c r="AI4" s="121"/>
      <c r="AJ4" s="121"/>
      <c r="AK4" s="121"/>
      <c r="AL4" s="121"/>
      <c r="AM4" s="121"/>
      <c r="AN4" s="121"/>
      <c r="AO4" s="125" t="s">
        <v>2</v>
      </c>
      <c r="AP4" s="125" t="s">
        <v>3</v>
      </c>
      <c r="AQ4" s="126"/>
    </row>
    <row r="5" spans="1:43" ht="17.100000000000001" customHeight="1" x14ac:dyDescent="0.3">
      <c r="A5" s="511"/>
      <c r="B5" s="281" t="s">
        <v>4</v>
      </c>
      <c r="C5" s="282" t="s">
        <v>5</v>
      </c>
      <c r="D5" s="283"/>
      <c r="E5" s="128"/>
      <c r="F5" s="126"/>
      <c r="G5" s="126"/>
      <c r="H5" s="126"/>
      <c r="I5" s="126"/>
      <c r="J5" s="126"/>
      <c r="K5" s="126"/>
      <c r="L5" s="169"/>
      <c r="M5" s="169"/>
      <c r="N5" s="169"/>
      <c r="O5" s="169"/>
      <c r="P5" s="169"/>
      <c r="Q5" s="169"/>
      <c r="R5" s="126"/>
      <c r="S5" s="126"/>
      <c r="T5" s="126"/>
      <c r="U5" s="126"/>
      <c r="V5" s="350"/>
      <c r="W5" s="350"/>
      <c r="X5" s="126"/>
      <c r="Y5" s="126"/>
      <c r="Z5" s="126"/>
      <c r="AA5" s="126"/>
      <c r="AB5" s="126"/>
      <c r="AC5" s="350"/>
      <c r="AD5" s="350"/>
      <c r="AE5" s="126"/>
      <c r="AF5" s="126"/>
      <c r="AG5" s="126"/>
      <c r="AH5" s="126"/>
      <c r="AI5" s="126"/>
      <c r="AJ5" s="126"/>
      <c r="AK5" s="126"/>
      <c r="AL5" s="126"/>
      <c r="AM5" s="126"/>
      <c r="AN5" s="126"/>
      <c r="AO5" s="284" t="s">
        <v>6</v>
      </c>
      <c r="AP5" s="284" t="s">
        <v>7</v>
      </c>
      <c r="AQ5" s="126"/>
    </row>
    <row r="6" spans="1:43" ht="17.100000000000001" customHeight="1" x14ac:dyDescent="0.35">
      <c r="A6" s="130"/>
      <c r="B6" s="131" t="s">
        <v>91</v>
      </c>
      <c r="C6" s="131">
        <v>2111</v>
      </c>
      <c r="D6" s="348" t="s">
        <v>377</v>
      </c>
      <c r="E6" s="351" t="s">
        <v>209</v>
      </c>
      <c r="F6" s="316"/>
      <c r="G6" s="316"/>
      <c r="H6" s="316"/>
      <c r="I6" s="316"/>
      <c r="J6" s="316"/>
      <c r="K6" s="316"/>
      <c r="L6" s="316"/>
      <c r="M6" s="316"/>
      <c r="N6" s="316"/>
      <c r="O6" s="355"/>
      <c r="P6" s="316"/>
      <c r="Q6" s="316"/>
      <c r="R6" s="316"/>
      <c r="S6" s="316"/>
      <c r="T6" s="352"/>
      <c r="U6" s="352"/>
      <c r="V6" s="352"/>
      <c r="W6" s="317"/>
      <c r="X6" s="316"/>
      <c r="Y6" s="352"/>
      <c r="Z6" s="352"/>
      <c r="AA6" s="352"/>
      <c r="AB6" s="316"/>
      <c r="AC6" s="316"/>
      <c r="AD6" s="317"/>
      <c r="AE6" s="352"/>
      <c r="AF6" s="352"/>
      <c r="AG6" s="353"/>
      <c r="AH6" s="352"/>
      <c r="AI6" s="352"/>
      <c r="AJ6" s="352"/>
      <c r="AK6" s="541">
        <v>442</v>
      </c>
      <c r="AL6" s="541"/>
      <c r="AM6" s="354" t="s">
        <v>9</v>
      </c>
      <c r="AN6" s="355"/>
      <c r="AO6" s="318">
        <v>442</v>
      </c>
      <c r="AP6" s="142" t="s">
        <v>8</v>
      </c>
      <c r="AQ6" s="126"/>
    </row>
    <row r="7" spans="1:43" ht="17.100000000000001" customHeight="1" x14ac:dyDescent="0.35">
      <c r="A7" s="130"/>
      <c r="B7" s="319" t="s">
        <v>349</v>
      </c>
      <c r="C7" s="319">
        <v>2112</v>
      </c>
      <c r="D7" s="347" t="s">
        <v>378</v>
      </c>
      <c r="E7" s="513" t="s">
        <v>370</v>
      </c>
      <c r="F7" s="514"/>
      <c r="G7" s="514"/>
      <c r="H7" s="514"/>
      <c r="I7" s="514"/>
      <c r="J7" s="514"/>
      <c r="K7" s="514"/>
      <c r="L7" s="514"/>
      <c r="M7" s="514"/>
      <c r="N7" s="514"/>
      <c r="O7" s="515"/>
      <c r="P7" s="516" t="s">
        <v>133</v>
      </c>
      <c r="Q7" s="517"/>
      <c r="R7" s="517"/>
      <c r="S7" s="517"/>
      <c r="T7" s="517"/>
      <c r="U7" s="517"/>
      <c r="V7" s="517"/>
      <c r="W7" s="517"/>
      <c r="X7" s="517"/>
      <c r="Y7" s="517"/>
      <c r="Z7" s="517"/>
      <c r="AA7" s="359"/>
      <c r="AB7" s="360"/>
      <c r="AC7" s="360"/>
      <c r="AD7" s="361"/>
      <c r="AE7" s="542">
        <f>ROUND($J$9*0.01,0)</f>
        <v>4</v>
      </c>
      <c r="AF7" s="542"/>
      <c r="AG7" s="362" t="s">
        <v>142</v>
      </c>
      <c r="AH7" s="359"/>
      <c r="AI7" s="359"/>
      <c r="AJ7" s="359"/>
      <c r="AK7" s="540">
        <v>438</v>
      </c>
      <c r="AL7" s="540"/>
      <c r="AM7" s="362" t="s">
        <v>9</v>
      </c>
      <c r="AN7" s="363"/>
      <c r="AO7" s="318">
        <v>438</v>
      </c>
      <c r="AP7" s="176"/>
      <c r="AQ7" s="126"/>
    </row>
    <row r="8" spans="1:43" ht="17.100000000000001" customHeight="1" x14ac:dyDescent="0.35">
      <c r="A8" s="130"/>
      <c r="B8" s="319" t="s">
        <v>349</v>
      </c>
      <c r="C8" s="319">
        <v>2113</v>
      </c>
      <c r="D8" s="347" t="s">
        <v>379</v>
      </c>
      <c r="E8" s="513"/>
      <c r="F8" s="514"/>
      <c r="G8" s="514"/>
      <c r="H8" s="514"/>
      <c r="I8" s="514"/>
      <c r="J8" s="514"/>
      <c r="K8" s="514"/>
      <c r="L8" s="514"/>
      <c r="M8" s="514"/>
      <c r="N8" s="514"/>
      <c r="O8" s="515"/>
      <c r="P8" s="527" t="s">
        <v>135</v>
      </c>
      <c r="Q8" s="528"/>
      <c r="R8" s="528"/>
      <c r="S8" s="528"/>
      <c r="T8" s="528"/>
      <c r="U8" s="528"/>
      <c r="V8" s="528"/>
      <c r="W8" s="528"/>
      <c r="X8" s="528"/>
      <c r="Y8" s="528"/>
      <c r="Z8" s="528"/>
      <c r="AA8" s="383"/>
      <c r="AB8" s="362"/>
      <c r="AC8" s="362"/>
      <c r="AD8" s="384"/>
      <c r="AE8" s="533">
        <f>ROUND($J$9*0.01,0)</f>
        <v>4</v>
      </c>
      <c r="AF8" s="533"/>
      <c r="AG8" s="362" t="s">
        <v>142</v>
      </c>
      <c r="AH8" s="383"/>
      <c r="AI8" s="383"/>
      <c r="AJ8" s="362"/>
      <c r="AK8" s="530">
        <v>438</v>
      </c>
      <c r="AL8" s="530"/>
      <c r="AM8" s="362" t="s">
        <v>9</v>
      </c>
      <c r="AN8" s="363"/>
      <c r="AO8" s="318">
        <v>438</v>
      </c>
      <c r="AP8" s="176"/>
      <c r="AQ8" s="126"/>
    </row>
    <row r="9" spans="1:43" ht="17.100000000000001" customHeight="1" x14ac:dyDescent="0.35">
      <c r="A9" s="130"/>
      <c r="B9" s="319" t="s">
        <v>349</v>
      </c>
      <c r="C9" s="319">
        <v>2114</v>
      </c>
      <c r="D9" s="347" t="s">
        <v>380</v>
      </c>
      <c r="E9" s="323"/>
      <c r="F9" s="356"/>
      <c r="G9" s="356"/>
      <c r="H9" s="356"/>
      <c r="I9" s="356"/>
      <c r="J9" s="512">
        <v>442</v>
      </c>
      <c r="K9" s="512"/>
      <c r="L9" s="357" t="s">
        <v>9</v>
      </c>
      <c r="M9" s="356"/>
      <c r="N9" s="356"/>
      <c r="O9" s="358"/>
      <c r="P9" s="538" t="s">
        <v>372</v>
      </c>
      <c r="Q9" s="539"/>
      <c r="R9" s="539"/>
      <c r="S9" s="539"/>
      <c r="T9" s="539"/>
      <c r="U9" s="539"/>
      <c r="V9" s="539"/>
      <c r="W9" s="539"/>
      <c r="X9" s="539"/>
      <c r="Y9" s="539"/>
      <c r="Z9" s="539"/>
      <c r="AA9" s="539"/>
      <c r="AB9" s="539"/>
      <c r="AC9" s="539"/>
      <c r="AD9" s="539"/>
      <c r="AE9" s="532">
        <f>ROUND($J$9*0.019,0)</f>
        <v>8</v>
      </c>
      <c r="AF9" s="532"/>
      <c r="AG9" s="357" t="s">
        <v>142</v>
      </c>
      <c r="AH9" s="364"/>
      <c r="AI9" s="364"/>
      <c r="AJ9" s="365"/>
      <c r="AK9" s="531">
        <v>434</v>
      </c>
      <c r="AL9" s="531"/>
      <c r="AM9" s="357" t="s">
        <v>9</v>
      </c>
      <c r="AN9" s="366"/>
      <c r="AO9" s="318">
        <v>434</v>
      </c>
      <c r="AP9" s="176"/>
      <c r="AQ9" s="126"/>
    </row>
    <row r="10" spans="1:43" ht="17.100000000000001" customHeight="1" x14ac:dyDescent="0.35">
      <c r="A10" s="130"/>
      <c r="B10" s="319" t="s">
        <v>46</v>
      </c>
      <c r="C10" s="319">
        <v>4001</v>
      </c>
      <c r="D10" s="348" t="s">
        <v>381</v>
      </c>
      <c r="E10" s="367" t="s">
        <v>92</v>
      </c>
      <c r="F10" s="368"/>
      <c r="G10" s="368"/>
      <c r="H10" s="368"/>
      <c r="I10" s="368"/>
      <c r="J10" s="368"/>
      <c r="K10" s="368"/>
      <c r="L10" s="368"/>
      <c r="M10" s="368"/>
      <c r="N10" s="368"/>
      <c r="O10" s="368"/>
      <c r="P10" s="368"/>
      <c r="Q10" s="368"/>
      <c r="R10" s="368"/>
      <c r="S10" s="368"/>
      <c r="T10" s="369"/>
      <c r="U10" s="369"/>
      <c r="V10" s="369"/>
      <c r="W10" s="534"/>
      <c r="X10" s="534"/>
      <c r="Y10" s="370"/>
      <c r="Z10" s="371"/>
      <c r="AA10" s="372"/>
      <c r="AB10" s="368"/>
      <c r="AC10" s="368"/>
      <c r="AD10" s="368"/>
      <c r="AE10" s="373"/>
      <c r="AF10" s="374"/>
      <c r="AG10" s="375"/>
      <c r="AH10" s="368"/>
      <c r="AI10" s="369"/>
      <c r="AJ10" s="534">
        <v>300</v>
      </c>
      <c r="AK10" s="534"/>
      <c r="AL10" s="535" t="s">
        <v>14</v>
      </c>
      <c r="AM10" s="536"/>
      <c r="AN10" s="537"/>
      <c r="AO10" s="318">
        <v>300</v>
      </c>
      <c r="AP10" s="129"/>
      <c r="AQ10" s="126"/>
    </row>
    <row r="11" spans="1:43" ht="17.100000000000001" customHeight="1" x14ac:dyDescent="0.35">
      <c r="A11" s="130"/>
      <c r="B11" s="319" t="s">
        <v>46</v>
      </c>
      <c r="C11" s="319">
        <v>6132</v>
      </c>
      <c r="D11" s="348" t="s">
        <v>382</v>
      </c>
      <c r="E11" s="367" t="s">
        <v>124</v>
      </c>
      <c r="F11" s="368"/>
      <c r="G11" s="368"/>
      <c r="H11" s="368"/>
      <c r="I11" s="368"/>
      <c r="J11" s="368"/>
      <c r="K11" s="368"/>
      <c r="L11" s="368"/>
      <c r="M11" s="368"/>
      <c r="N11" s="368"/>
      <c r="O11" s="360"/>
      <c r="P11" s="368"/>
      <c r="Q11" s="368"/>
      <c r="R11" s="368"/>
      <c r="S11" s="368"/>
      <c r="T11" s="369"/>
      <c r="U11" s="369"/>
      <c r="V11" s="369"/>
      <c r="W11" s="376"/>
      <c r="X11" s="376"/>
      <c r="Y11" s="370"/>
      <c r="Z11" s="371"/>
      <c r="AA11" s="372"/>
      <c r="AB11" s="368"/>
      <c r="AC11" s="368"/>
      <c r="AD11" s="368"/>
      <c r="AE11" s="373"/>
      <c r="AF11" s="377"/>
      <c r="AG11" s="377"/>
      <c r="AH11" s="368"/>
      <c r="AI11" s="369"/>
      <c r="AJ11" s="534">
        <v>300</v>
      </c>
      <c r="AK11" s="534"/>
      <c r="AL11" s="535" t="s">
        <v>14</v>
      </c>
      <c r="AM11" s="536"/>
      <c r="AN11" s="537"/>
      <c r="AO11" s="349">
        <v>300</v>
      </c>
      <c r="AP11" s="129"/>
      <c r="AQ11" s="126"/>
    </row>
    <row r="12" spans="1:43" ht="17.100000000000001" customHeight="1" x14ac:dyDescent="0.35">
      <c r="A12" s="130" t="s">
        <v>326</v>
      </c>
      <c r="B12" s="319" t="s">
        <v>46</v>
      </c>
      <c r="C12" s="319">
        <v>7001</v>
      </c>
      <c r="D12" s="348" t="s">
        <v>383</v>
      </c>
      <c r="E12" s="378" t="s">
        <v>235</v>
      </c>
      <c r="F12" s="379"/>
      <c r="G12" s="379"/>
      <c r="H12" s="379"/>
      <c r="I12" s="379"/>
      <c r="J12" s="379"/>
      <c r="K12" s="379"/>
      <c r="L12" s="379"/>
      <c r="M12" s="379"/>
      <c r="N12" s="529" t="s">
        <v>271</v>
      </c>
      <c r="O12" s="529"/>
      <c r="P12" s="529"/>
      <c r="Q12" s="529"/>
      <c r="R12" s="529"/>
      <c r="S12" s="529"/>
      <c r="T12" s="529"/>
      <c r="U12" s="529"/>
      <c r="V12" s="529"/>
      <c r="W12" s="529"/>
      <c r="X12" s="529" t="s">
        <v>373</v>
      </c>
      <c r="Y12" s="529"/>
      <c r="Z12" s="529"/>
      <c r="AA12" s="529"/>
      <c r="AB12" s="529"/>
      <c r="AC12" s="529"/>
      <c r="AD12" s="529"/>
      <c r="AE12" s="529"/>
      <c r="AF12" s="529"/>
      <c r="AG12" s="529"/>
      <c r="AH12" s="529"/>
      <c r="AI12" s="529"/>
      <c r="AJ12" s="529"/>
      <c r="AK12" s="380">
        <v>9</v>
      </c>
      <c r="AL12" s="518" t="s">
        <v>14</v>
      </c>
      <c r="AM12" s="519"/>
      <c r="AN12" s="520"/>
      <c r="AO12" s="349">
        <v>9</v>
      </c>
      <c r="AP12" s="129"/>
      <c r="AQ12" s="126"/>
    </row>
    <row r="13" spans="1:43" ht="17.100000000000001" customHeight="1" x14ac:dyDescent="0.35">
      <c r="A13" s="130" t="s">
        <v>318</v>
      </c>
      <c r="B13" s="319" t="s">
        <v>328</v>
      </c>
      <c r="C13" s="319">
        <v>7002</v>
      </c>
      <c r="D13" s="348" t="s">
        <v>384</v>
      </c>
      <c r="E13" s="320"/>
      <c r="F13" s="321"/>
      <c r="G13" s="321"/>
      <c r="H13" s="321"/>
      <c r="I13" s="321"/>
      <c r="J13" s="321"/>
      <c r="K13" s="321"/>
      <c r="L13" s="321"/>
      <c r="M13" s="321"/>
      <c r="N13" s="529"/>
      <c r="O13" s="529"/>
      <c r="P13" s="529"/>
      <c r="Q13" s="529"/>
      <c r="R13" s="529"/>
      <c r="S13" s="529"/>
      <c r="T13" s="529"/>
      <c r="U13" s="529"/>
      <c r="V13" s="529"/>
      <c r="W13" s="529"/>
      <c r="X13" s="529" t="s">
        <v>374</v>
      </c>
      <c r="Y13" s="529"/>
      <c r="Z13" s="529"/>
      <c r="AA13" s="529"/>
      <c r="AB13" s="529"/>
      <c r="AC13" s="529"/>
      <c r="AD13" s="529"/>
      <c r="AE13" s="529"/>
      <c r="AF13" s="529"/>
      <c r="AG13" s="529"/>
      <c r="AH13" s="529"/>
      <c r="AI13" s="529"/>
      <c r="AJ13" s="529"/>
      <c r="AK13" s="322">
        <v>15</v>
      </c>
      <c r="AL13" s="521" t="s">
        <v>14</v>
      </c>
      <c r="AM13" s="522"/>
      <c r="AN13" s="523"/>
      <c r="AO13" s="349">
        <v>15</v>
      </c>
      <c r="AP13" s="129"/>
      <c r="AQ13" s="126"/>
    </row>
    <row r="14" spans="1:43" ht="17.100000000000001" customHeight="1" x14ac:dyDescent="0.35">
      <c r="A14" s="130" t="s">
        <v>318</v>
      </c>
      <c r="B14" s="319" t="s">
        <v>328</v>
      </c>
      <c r="C14" s="319">
        <v>7003</v>
      </c>
      <c r="D14" s="348" t="s">
        <v>385</v>
      </c>
      <c r="E14" s="320"/>
      <c r="F14" s="321"/>
      <c r="G14" s="321"/>
      <c r="H14" s="321"/>
      <c r="I14" s="321"/>
      <c r="J14" s="321"/>
      <c r="K14" s="321"/>
      <c r="L14" s="321"/>
      <c r="M14" s="321"/>
      <c r="N14" s="529"/>
      <c r="O14" s="529"/>
      <c r="P14" s="529"/>
      <c r="Q14" s="529"/>
      <c r="R14" s="529"/>
      <c r="S14" s="529"/>
      <c r="T14" s="529"/>
      <c r="U14" s="529"/>
      <c r="V14" s="529"/>
      <c r="W14" s="529"/>
      <c r="X14" s="529" t="s">
        <v>375</v>
      </c>
      <c r="Y14" s="529"/>
      <c r="Z14" s="529"/>
      <c r="AA14" s="529"/>
      <c r="AB14" s="529"/>
      <c r="AC14" s="529"/>
      <c r="AD14" s="529"/>
      <c r="AE14" s="529"/>
      <c r="AF14" s="529"/>
      <c r="AG14" s="529"/>
      <c r="AH14" s="529"/>
      <c r="AI14" s="529"/>
      <c r="AJ14" s="529"/>
      <c r="AK14" s="322">
        <v>16</v>
      </c>
      <c r="AL14" s="521" t="s">
        <v>14</v>
      </c>
      <c r="AM14" s="522"/>
      <c r="AN14" s="523"/>
      <c r="AO14" s="349">
        <v>16</v>
      </c>
      <c r="AP14" s="129"/>
      <c r="AQ14" s="126"/>
    </row>
    <row r="15" spans="1:43" ht="17.100000000000001" customHeight="1" x14ac:dyDescent="0.35">
      <c r="A15" s="130" t="s">
        <v>318</v>
      </c>
      <c r="B15" s="319" t="s">
        <v>328</v>
      </c>
      <c r="C15" s="319">
        <v>7004</v>
      </c>
      <c r="D15" s="348" t="s">
        <v>386</v>
      </c>
      <c r="E15" s="381"/>
      <c r="F15" s="324"/>
      <c r="G15" s="324"/>
      <c r="H15" s="324"/>
      <c r="I15" s="324"/>
      <c r="J15" s="324"/>
      <c r="K15" s="324"/>
      <c r="L15" s="324"/>
      <c r="M15" s="324"/>
      <c r="N15" s="529"/>
      <c r="O15" s="529"/>
      <c r="P15" s="529"/>
      <c r="Q15" s="529"/>
      <c r="R15" s="529"/>
      <c r="S15" s="529"/>
      <c r="T15" s="529"/>
      <c r="U15" s="529"/>
      <c r="V15" s="529"/>
      <c r="W15" s="529"/>
      <c r="X15" s="529" t="s">
        <v>376</v>
      </c>
      <c r="Y15" s="529"/>
      <c r="Z15" s="529"/>
      <c r="AA15" s="529"/>
      <c r="AB15" s="529"/>
      <c r="AC15" s="529"/>
      <c r="AD15" s="529"/>
      <c r="AE15" s="529"/>
      <c r="AF15" s="529"/>
      <c r="AG15" s="529"/>
      <c r="AH15" s="529"/>
      <c r="AI15" s="529"/>
      <c r="AJ15" s="529"/>
      <c r="AK15" s="382">
        <v>22</v>
      </c>
      <c r="AL15" s="524" t="s">
        <v>14</v>
      </c>
      <c r="AM15" s="525"/>
      <c r="AN15" s="526"/>
      <c r="AO15" s="349">
        <v>22</v>
      </c>
      <c r="AP15" s="284"/>
      <c r="AQ15" s="126"/>
    </row>
    <row r="16" spans="1:43" ht="17.100000000000001" customHeight="1" x14ac:dyDescent="0.3">
      <c r="A16" s="130" t="s">
        <v>326</v>
      </c>
      <c r="B16" s="510" t="s">
        <v>327</v>
      </c>
      <c r="C16" s="510"/>
    </row>
    <row r="17" spans="2:2" ht="17.100000000000001" customHeight="1" x14ac:dyDescent="0.3">
      <c r="B17" s="114" t="s">
        <v>93</v>
      </c>
    </row>
    <row r="18" spans="2:2" ht="17.100000000000001" customHeight="1" x14ac:dyDescent="0.3">
      <c r="B18" s="304" t="s">
        <v>348</v>
      </c>
    </row>
    <row r="19" spans="2:2" ht="17.100000000000001" customHeight="1" x14ac:dyDescent="0.3">
      <c r="B19" s="325" t="s">
        <v>94</v>
      </c>
    </row>
  </sheetData>
  <mergeCells count="29">
    <mergeCell ref="AJ2:AP2"/>
    <mergeCell ref="W10:X10"/>
    <mergeCell ref="AJ10:AK10"/>
    <mergeCell ref="AJ11:AK11"/>
    <mergeCell ref="AL10:AN10"/>
    <mergeCell ref="AL11:AN11"/>
    <mergeCell ref="P9:AD9"/>
    <mergeCell ref="AK7:AL7"/>
    <mergeCell ref="AK6:AL6"/>
    <mergeCell ref="AE7:AF7"/>
    <mergeCell ref="AL12:AN12"/>
    <mergeCell ref="AL13:AN13"/>
    <mergeCell ref="AL14:AN14"/>
    <mergeCell ref="AL15:AN15"/>
    <mergeCell ref="P8:Z8"/>
    <mergeCell ref="N12:W15"/>
    <mergeCell ref="X12:AJ12"/>
    <mergeCell ref="X13:AJ13"/>
    <mergeCell ref="AK8:AL8"/>
    <mergeCell ref="AK9:AL9"/>
    <mergeCell ref="AE9:AF9"/>
    <mergeCell ref="AE8:AF8"/>
    <mergeCell ref="X14:AJ14"/>
    <mergeCell ref="X15:AJ15"/>
    <mergeCell ref="B16:C16"/>
    <mergeCell ref="A4:A5"/>
    <mergeCell ref="J9:K9"/>
    <mergeCell ref="E7:O8"/>
    <mergeCell ref="P7:Z7"/>
  </mergeCells>
  <phoneticPr fontId="3"/>
  <printOptions horizontalCentered="1"/>
  <pageMargins left="0.39370078740157483" right="0.39370078740157483" top="0.78740157480314965" bottom="0.59055118110236227" header="0.51181102362204722" footer="0.31496062992125984"/>
  <pageSetup paperSize="9" scale="83" firstPageNumber="19" fitToHeight="0" orientation="landscape" useFirstPageNumber="1" r:id="rId1"/>
  <headerFooter alignWithMargins="0">
    <oddHeader>&amp;R&amp;9介護予防ケアマネジメント</oddHeader>
    <oddFooter>&amp;C&amp;14&amp;P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sheetPr>
  <dimension ref="B3:D21"/>
  <sheetViews>
    <sheetView view="pageBreakPreview" zoomScaleNormal="100" zoomScaleSheetLayoutView="100" workbookViewId="0">
      <selection activeCell="G15" sqref="G15"/>
    </sheetView>
  </sheetViews>
  <sheetFormatPr defaultRowHeight="18" customHeight="1" x14ac:dyDescent="0.2"/>
  <cols>
    <col min="1" max="1" width="2" style="3" customWidth="1"/>
    <col min="2" max="2" width="2.44140625" style="3" customWidth="1"/>
    <col min="3" max="3" width="60.44140625" style="3" customWidth="1"/>
    <col min="4" max="4" width="11.109375" style="3" customWidth="1"/>
    <col min="5" max="253" width="9" style="3"/>
    <col min="254" max="254" width="2" style="3" customWidth="1"/>
    <col min="255" max="255" width="13.44140625" style="3" customWidth="1"/>
    <col min="256" max="256" width="3.88671875" style="3" customWidth="1"/>
    <col min="257" max="257" width="2.44140625" style="3" customWidth="1"/>
    <col min="258" max="258" width="38.88671875" style="3" customWidth="1"/>
    <col min="259" max="259" width="10.44140625" style="3" customWidth="1"/>
    <col min="260" max="509" width="9" style="3"/>
    <col min="510" max="510" width="2" style="3" customWidth="1"/>
    <col min="511" max="511" width="13.44140625" style="3" customWidth="1"/>
    <col min="512" max="512" width="3.88671875" style="3" customWidth="1"/>
    <col min="513" max="513" width="2.44140625" style="3" customWidth="1"/>
    <col min="514" max="514" width="38.88671875" style="3" customWidth="1"/>
    <col min="515" max="515" width="10.44140625" style="3" customWidth="1"/>
    <col min="516" max="765" width="9" style="3"/>
    <col min="766" max="766" width="2" style="3" customWidth="1"/>
    <col min="767" max="767" width="13.44140625" style="3" customWidth="1"/>
    <col min="768" max="768" width="3.88671875" style="3" customWidth="1"/>
    <col min="769" max="769" width="2.44140625" style="3" customWidth="1"/>
    <col min="770" max="770" width="38.88671875" style="3" customWidth="1"/>
    <col min="771" max="771" width="10.44140625" style="3" customWidth="1"/>
    <col min="772" max="1021" width="9" style="3"/>
    <col min="1022" max="1022" width="2" style="3" customWidth="1"/>
    <col min="1023" max="1023" width="13.44140625" style="3" customWidth="1"/>
    <col min="1024" max="1024" width="3.88671875" style="3" customWidth="1"/>
    <col min="1025" max="1025" width="2.44140625" style="3" customWidth="1"/>
    <col min="1026" max="1026" width="38.88671875" style="3" customWidth="1"/>
    <col min="1027" max="1027" width="10.44140625" style="3" customWidth="1"/>
    <col min="1028" max="1277" width="9" style="3"/>
    <col min="1278" max="1278" width="2" style="3" customWidth="1"/>
    <col min="1279" max="1279" width="13.44140625" style="3" customWidth="1"/>
    <col min="1280" max="1280" width="3.88671875" style="3" customWidth="1"/>
    <col min="1281" max="1281" width="2.44140625" style="3" customWidth="1"/>
    <col min="1282" max="1282" width="38.88671875" style="3" customWidth="1"/>
    <col min="1283" max="1283" width="10.44140625" style="3" customWidth="1"/>
    <col min="1284" max="1533" width="9" style="3"/>
    <col min="1534" max="1534" width="2" style="3" customWidth="1"/>
    <col min="1535" max="1535" width="13.44140625" style="3" customWidth="1"/>
    <col min="1536" max="1536" width="3.88671875" style="3" customWidth="1"/>
    <col min="1537" max="1537" width="2.44140625" style="3" customWidth="1"/>
    <col min="1538" max="1538" width="38.88671875" style="3" customWidth="1"/>
    <col min="1539" max="1539" width="10.44140625" style="3" customWidth="1"/>
    <col min="1540" max="1789" width="9" style="3"/>
    <col min="1790" max="1790" width="2" style="3" customWidth="1"/>
    <col min="1791" max="1791" width="13.44140625" style="3" customWidth="1"/>
    <col min="1792" max="1792" width="3.88671875" style="3" customWidth="1"/>
    <col min="1793" max="1793" width="2.44140625" style="3" customWidth="1"/>
    <col min="1794" max="1794" width="38.88671875" style="3" customWidth="1"/>
    <col min="1795" max="1795" width="10.44140625" style="3" customWidth="1"/>
    <col min="1796" max="2045" width="9" style="3"/>
    <col min="2046" max="2046" width="2" style="3" customWidth="1"/>
    <col min="2047" max="2047" width="13.44140625" style="3" customWidth="1"/>
    <col min="2048" max="2048" width="3.88671875" style="3" customWidth="1"/>
    <col min="2049" max="2049" width="2.44140625" style="3" customWidth="1"/>
    <col min="2050" max="2050" width="38.88671875" style="3" customWidth="1"/>
    <col min="2051" max="2051" width="10.44140625" style="3" customWidth="1"/>
    <col min="2052" max="2301" width="9" style="3"/>
    <col min="2302" max="2302" width="2" style="3" customWidth="1"/>
    <col min="2303" max="2303" width="13.44140625" style="3" customWidth="1"/>
    <col min="2304" max="2304" width="3.88671875" style="3" customWidth="1"/>
    <col min="2305" max="2305" width="2.44140625" style="3" customWidth="1"/>
    <col min="2306" max="2306" width="38.88671875" style="3" customWidth="1"/>
    <col min="2307" max="2307" width="10.44140625" style="3" customWidth="1"/>
    <col min="2308" max="2557" width="9" style="3"/>
    <col min="2558" max="2558" width="2" style="3" customWidth="1"/>
    <col min="2559" max="2559" width="13.44140625" style="3" customWidth="1"/>
    <col min="2560" max="2560" width="3.88671875" style="3" customWidth="1"/>
    <col min="2561" max="2561" width="2.44140625" style="3" customWidth="1"/>
    <col min="2562" max="2562" width="38.88671875" style="3" customWidth="1"/>
    <col min="2563" max="2563" width="10.44140625" style="3" customWidth="1"/>
    <col min="2564" max="2813" width="9" style="3"/>
    <col min="2814" max="2814" width="2" style="3" customWidth="1"/>
    <col min="2815" max="2815" width="13.44140625" style="3" customWidth="1"/>
    <col min="2816" max="2816" width="3.88671875" style="3" customWidth="1"/>
    <col min="2817" max="2817" width="2.44140625" style="3" customWidth="1"/>
    <col min="2818" max="2818" width="38.88671875" style="3" customWidth="1"/>
    <col min="2819" max="2819" width="10.44140625" style="3" customWidth="1"/>
    <col min="2820" max="3069" width="9" style="3"/>
    <col min="3070" max="3070" width="2" style="3" customWidth="1"/>
    <col min="3071" max="3071" width="13.44140625" style="3" customWidth="1"/>
    <col min="3072" max="3072" width="3.88671875" style="3" customWidth="1"/>
    <col min="3073" max="3073" width="2.44140625" style="3" customWidth="1"/>
    <col min="3074" max="3074" width="38.88671875" style="3" customWidth="1"/>
    <col min="3075" max="3075" width="10.44140625" style="3" customWidth="1"/>
    <col min="3076" max="3325" width="9" style="3"/>
    <col min="3326" max="3326" width="2" style="3" customWidth="1"/>
    <col min="3327" max="3327" width="13.44140625" style="3" customWidth="1"/>
    <col min="3328" max="3328" width="3.88671875" style="3" customWidth="1"/>
    <col min="3329" max="3329" width="2.44140625" style="3" customWidth="1"/>
    <col min="3330" max="3330" width="38.88671875" style="3" customWidth="1"/>
    <col min="3331" max="3331" width="10.44140625" style="3" customWidth="1"/>
    <col min="3332" max="3581" width="9" style="3"/>
    <col min="3582" max="3582" width="2" style="3" customWidth="1"/>
    <col min="3583" max="3583" width="13.44140625" style="3" customWidth="1"/>
    <col min="3584" max="3584" width="3.88671875" style="3" customWidth="1"/>
    <col min="3585" max="3585" width="2.44140625" style="3" customWidth="1"/>
    <col min="3586" max="3586" width="38.88671875" style="3" customWidth="1"/>
    <col min="3587" max="3587" width="10.44140625" style="3" customWidth="1"/>
    <col min="3588" max="3837" width="9" style="3"/>
    <col min="3838" max="3838" width="2" style="3" customWidth="1"/>
    <col min="3839" max="3839" width="13.44140625" style="3" customWidth="1"/>
    <col min="3840" max="3840" width="3.88671875" style="3" customWidth="1"/>
    <col min="3841" max="3841" width="2.44140625" style="3" customWidth="1"/>
    <col min="3842" max="3842" width="38.88671875" style="3" customWidth="1"/>
    <col min="3843" max="3843" width="10.44140625" style="3" customWidth="1"/>
    <col min="3844" max="4093" width="9" style="3"/>
    <col min="4094" max="4094" width="2" style="3" customWidth="1"/>
    <col min="4095" max="4095" width="13.44140625" style="3" customWidth="1"/>
    <col min="4096" max="4096" width="3.88671875" style="3" customWidth="1"/>
    <col min="4097" max="4097" width="2.44140625" style="3" customWidth="1"/>
    <col min="4098" max="4098" width="38.88671875" style="3" customWidth="1"/>
    <col min="4099" max="4099" width="10.44140625" style="3" customWidth="1"/>
    <col min="4100" max="4349" width="9" style="3"/>
    <col min="4350" max="4350" width="2" style="3" customWidth="1"/>
    <col min="4351" max="4351" width="13.44140625" style="3" customWidth="1"/>
    <col min="4352" max="4352" width="3.88671875" style="3" customWidth="1"/>
    <col min="4353" max="4353" width="2.44140625" style="3" customWidth="1"/>
    <col min="4354" max="4354" width="38.88671875" style="3" customWidth="1"/>
    <col min="4355" max="4355" width="10.44140625" style="3" customWidth="1"/>
    <col min="4356" max="4605" width="9" style="3"/>
    <col min="4606" max="4606" width="2" style="3" customWidth="1"/>
    <col min="4607" max="4607" width="13.44140625" style="3" customWidth="1"/>
    <col min="4608" max="4608" width="3.88671875" style="3" customWidth="1"/>
    <col min="4609" max="4609" width="2.44140625" style="3" customWidth="1"/>
    <col min="4610" max="4610" width="38.88671875" style="3" customWidth="1"/>
    <col min="4611" max="4611" width="10.44140625" style="3" customWidth="1"/>
    <col min="4612" max="4861" width="9" style="3"/>
    <col min="4862" max="4862" width="2" style="3" customWidth="1"/>
    <col min="4863" max="4863" width="13.44140625" style="3" customWidth="1"/>
    <col min="4864" max="4864" width="3.88671875" style="3" customWidth="1"/>
    <col min="4865" max="4865" width="2.44140625" style="3" customWidth="1"/>
    <col min="4866" max="4866" width="38.88671875" style="3" customWidth="1"/>
    <col min="4867" max="4867" width="10.44140625" style="3" customWidth="1"/>
    <col min="4868" max="5117" width="9" style="3"/>
    <col min="5118" max="5118" width="2" style="3" customWidth="1"/>
    <col min="5119" max="5119" width="13.44140625" style="3" customWidth="1"/>
    <col min="5120" max="5120" width="3.88671875" style="3" customWidth="1"/>
    <col min="5121" max="5121" width="2.44140625" style="3" customWidth="1"/>
    <col min="5122" max="5122" width="38.88671875" style="3" customWidth="1"/>
    <col min="5123" max="5123" width="10.44140625" style="3" customWidth="1"/>
    <col min="5124" max="5373" width="9" style="3"/>
    <col min="5374" max="5374" width="2" style="3" customWidth="1"/>
    <col min="5375" max="5375" width="13.44140625" style="3" customWidth="1"/>
    <col min="5376" max="5376" width="3.88671875" style="3" customWidth="1"/>
    <col min="5377" max="5377" width="2.44140625" style="3" customWidth="1"/>
    <col min="5378" max="5378" width="38.88671875" style="3" customWidth="1"/>
    <col min="5379" max="5379" width="10.44140625" style="3" customWidth="1"/>
    <col min="5380" max="5629" width="9" style="3"/>
    <col min="5630" max="5630" width="2" style="3" customWidth="1"/>
    <col min="5631" max="5631" width="13.44140625" style="3" customWidth="1"/>
    <col min="5632" max="5632" width="3.88671875" style="3" customWidth="1"/>
    <col min="5633" max="5633" width="2.44140625" style="3" customWidth="1"/>
    <col min="5634" max="5634" width="38.88671875" style="3" customWidth="1"/>
    <col min="5635" max="5635" width="10.44140625" style="3" customWidth="1"/>
    <col min="5636" max="5885" width="9" style="3"/>
    <col min="5886" max="5886" width="2" style="3" customWidth="1"/>
    <col min="5887" max="5887" width="13.44140625" style="3" customWidth="1"/>
    <col min="5888" max="5888" width="3.88671875" style="3" customWidth="1"/>
    <col min="5889" max="5889" width="2.44140625" style="3" customWidth="1"/>
    <col min="5890" max="5890" width="38.88671875" style="3" customWidth="1"/>
    <col min="5891" max="5891" width="10.44140625" style="3" customWidth="1"/>
    <col min="5892" max="6141" width="9" style="3"/>
    <col min="6142" max="6142" width="2" style="3" customWidth="1"/>
    <col min="6143" max="6143" width="13.44140625" style="3" customWidth="1"/>
    <col min="6144" max="6144" width="3.88671875" style="3" customWidth="1"/>
    <col min="6145" max="6145" width="2.44140625" style="3" customWidth="1"/>
    <col min="6146" max="6146" width="38.88671875" style="3" customWidth="1"/>
    <col min="6147" max="6147" width="10.44140625" style="3" customWidth="1"/>
    <col min="6148" max="6397" width="9" style="3"/>
    <col min="6398" max="6398" width="2" style="3" customWidth="1"/>
    <col min="6399" max="6399" width="13.44140625" style="3" customWidth="1"/>
    <col min="6400" max="6400" width="3.88671875" style="3" customWidth="1"/>
    <col min="6401" max="6401" width="2.44140625" style="3" customWidth="1"/>
    <col min="6402" max="6402" width="38.88671875" style="3" customWidth="1"/>
    <col min="6403" max="6403" width="10.44140625" style="3" customWidth="1"/>
    <col min="6404" max="6653" width="9" style="3"/>
    <col min="6654" max="6654" width="2" style="3" customWidth="1"/>
    <col min="6655" max="6655" width="13.44140625" style="3" customWidth="1"/>
    <col min="6656" max="6656" width="3.88671875" style="3" customWidth="1"/>
    <col min="6657" max="6657" width="2.44140625" style="3" customWidth="1"/>
    <col min="6658" max="6658" width="38.88671875" style="3" customWidth="1"/>
    <col min="6659" max="6659" width="10.44140625" style="3" customWidth="1"/>
    <col min="6660" max="6909" width="9" style="3"/>
    <col min="6910" max="6910" width="2" style="3" customWidth="1"/>
    <col min="6911" max="6911" width="13.44140625" style="3" customWidth="1"/>
    <col min="6912" max="6912" width="3.88671875" style="3" customWidth="1"/>
    <col min="6913" max="6913" width="2.44140625" style="3" customWidth="1"/>
    <col min="6914" max="6914" width="38.88671875" style="3" customWidth="1"/>
    <col min="6915" max="6915" width="10.44140625" style="3" customWidth="1"/>
    <col min="6916" max="7165" width="9" style="3"/>
    <col min="7166" max="7166" width="2" style="3" customWidth="1"/>
    <col min="7167" max="7167" width="13.44140625" style="3" customWidth="1"/>
    <col min="7168" max="7168" width="3.88671875" style="3" customWidth="1"/>
    <col min="7169" max="7169" width="2.44140625" style="3" customWidth="1"/>
    <col min="7170" max="7170" width="38.88671875" style="3" customWidth="1"/>
    <col min="7171" max="7171" width="10.44140625" style="3" customWidth="1"/>
    <col min="7172" max="7421" width="9" style="3"/>
    <col min="7422" max="7422" width="2" style="3" customWidth="1"/>
    <col min="7423" max="7423" width="13.44140625" style="3" customWidth="1"/>
    <col min="7424" max="7424" width="3.88671875" style="3" customWidth="1"/>
    <col min="7425" max="7425" width="2.44140625" style="3" customWidth="1"/>
    <col min="7426" max="7426" width="38.88671875" style="3" customWidth="1"/>
    <col min="7427" max="7427" width="10.44140625" style="3" customWidth="1"/>
    <col min="7428" max="7677" width="9" style="3"/>
    <col min="7678" max="7678" width="2" style="3" customWidth="1"/>
    <col min="7679" max="7679" width="13.44140625" style="3" customWidth="1"/>
    <col min="7680" max="7680" width="3.88671875" style="3" customWidth="1"/>
    <col min="7681" max="7681" width="2.44140625" style="3" customWidth="1"/>
    <col min="7682" max="7682" width="38.88671875" style="3" customWidth="1"/>
    <col min="7683" max="7683" width="10.44140625" style="3" customWidth="1"/>
    <col min="7684" max="7933" width="9" style="3"/>
    <col min="7934" max="7934" width="2" style="3" customWidth="1"/>
    <col min="7935" max="7935" width="13.44140625" style="3" customWidth="1"/>
    <col min="7936" max="7936" width="3.88671875" style="3" customWidth="1"/>
    <col min="7937" max="7937" width="2.44140625" style="3" customWidth="1"/>
    <col min="7938" max="7938" width="38.88671875" style="3" customWidth="1"/>
    <col min="7939" max="7939" width="10.44140625" style="3" customWidth="1"/>
    <col min="7940" max="8189" width="9" style="3"/>
    <col min="8190" max="8190" width="2" style="3" customWidth="1"/>
    <col min="8191" max="8191" width="13.44140625" style="3" customWidth="1"/>
    <col min="8192" max="8192" width="3.88671875" style="3" customWidth="1"/>
    <col min="8193" max="8193" width="2.44140625" style="3" customWidth="1"/>
    <col min="8194" max="8194" width="38.88671875" style="3" customWidth="1"/>
    <col min="8195" max="8195" width="10.44140625" style="3" customWidth="1"/>
    <col min="8196" max="8445" width="9" style="3"/>
    <col min="8446" max="8446" width="2" style="3" customWidth="1"/>
    <col min="8447" max="8447" width="13.44140625" style="3" customWidth="1"/>
    <col min="8448" max="8448" width="3.88671875" style="3" customWidth="1"/>
    <col min="8449" max="8449" width="2.44140625" style="3" customWidth="1"/>
    <col min="8450" max="8450" width="38.88671875" style="3" customWidth="1"/>
    <col min="8451" max="8451" width="10.44140625" style="3" customWidth="1"/>
    <col min="8452" max="8701" width="9" style="3"/>
    <col min="8702" max="8702" width="2" style="3" customWidth="1"/>
    <col min="8703" max="8703" width="13.44140625" style="3" customWidth="1"/>
    <col min="8704" max="8704" width="3.88671875" style="3" customWidth="1"/>
    <col min="8705" max="8705" width="2.44140625" style="3" customWidth="1"/>
    <col min="8706" max="8706" width="38.88671875" style="3" customWidth="1"/>
    <col min="8707" max="8707" width="10.44140625" style="3" customWidth="1"/>
    <col min="8708" max="8957" width="9" style="3"/>
    <col min="8958" max="8958" width="2" style="3" customWidth="1"/>
    <col min="8959" max="8959" width="13.44140625" style="3" customWidth="1"/>
    <col min="8960" max="8960" width="3.88671875" style="3" customWidth="1"/>
    <col min="8961" max="8961" width="2.44140625" style="3" customWidth="1"/>
    <col min="8962" max="8962" width="38.88671875" style="3" customWidth="1"/>
    <col min="8963" max="8963" width="10.44140625" style="3" customWidth="1"/>
    <col min="8964" max="9213" width="9" style="3"/>
    <col min="9214" max="9214" width="2" style="3" customWidth="1"/>
    <col min="9215" max="9215" width="13.44140625" style="3" customWidth="1"/>
    <col min="9216" max="9216" width="3.88671875" style="3" customWidth="1"/>
    <col min="9217" max="9217" width="2.44140625" style="3" customWidth="1"/>
    <col min="9218" max="9218" width="38.88671875" style="3" customWidth="1"/>
    <col min="9219" max="9219" width="10.44140625" style="3" customWidth="1"/>
    <col min="9220" max="9469" width="9" style="3"/>
    <col min="9470" max="9470" width="2" style="3" customWidth="1"/>
    <col min="9471" max="9471" width="13.44140625" style="3" customWidth="1"/>
    <col min="9472" max="9472" width="3.88671875" style="3" customWidth="1"/>
    <col min="9473" max="9473" width="2.44140625" style="3" customWidth="1"/>
    <col min="9474" max="9474" width="38.88671875" style="3" customWidth="1"/>
    <col min="9475" max="9475" width="10.44140625" style="3" customWidth="1"/>
    <col min="9476" max="9725" width="9" style="3"/>
    <col min="9726" max="9726" width="2" style="3" customWidth="1"/>
    <col min="9727" max="9727" width="13.44140625" style="3" customWidth="1"/>
    <col min="9728" max="9728" width="3.88671875" style="3" customWidth="1"/>
    <col min="9729" max="9729" width="2.44140625" style="3" customWidth="1"/>
    <col min="9730" max="9730" width="38.88671875" style="3" customWidth="1"/>
    <col min="9731" max="9731" width="10.44140625" style="3" customWidth="1"/>
    <col min="9732" max="9981" width="9" style="3"/>
    <col min="9982" max="9982" width="2" style="3" customWidth="1"/>
    <col min="9983" max="9983" width="13.44140625" style="3" customWidth="1"/>
    <col min="9984" max="9984" width="3.88671875" style="3" customWidth="1"/>
    <col min="9985" max="9985" width="2.44140625" style="3" customWidth="1"/>
    <col min="9986" max="9986" width="38.88671875" style="3" customWidth="1"/>
    <col min="9987" max="9987" width="10.44140625" style="3" customWidth="1"/>
    <col min="9988" max="10237" width="9" style="3"/>
    <col min="10238" max="10238" width="2" style="3" customWidth="1"/>
    <col min="10239" max="10239" width="13.44140625" style="3" customWidth="1"/>
    <col min="10240" max="10240" width="3.88671875" style="3" customWidth="1"/>
    <col min="10241" max="10241" width="2.44140625" style="3" customWidth="1"/>
    <col min="10242" max="10242" width="38.88671875" style="3" customWidth="1"/>
    <col min="10243" max="10243" width="10.44140625" style="3" customWidth="1"/>
    <col min="10244" max="10493" width="9" style="3"/>
    <col min="10494" max="10494" width="2" style="3" customWidth="1"/>
    <col min="10495" max="10495" width="13.44140625" style="3" customWidth="1"/>
    <col min="10496" max="10496" width="3.88671875" style="3" customWidth="1"/>
    <col min="10497" max="10497" width="2.44140625" style="3" customWidth="1"/>
    <col min="10498" max="10498" width="38.88671875" style="3" customWidth="1"/>
    <col min="10499" max="10499" width="10.44140625" style="3" customWidth="1"/>
    <col min="10500" max="10749" width="9" style="3"/>
    <col min="10750" max="10750" width="2" style="3" customWidth="1"/>
    <col min="10751" max="10751" width="13.44140625" style="3" customWidth="1"/>
    <col min="10752" max="10752" width="3.88671875" style="3" customWidth="1"/>
    <col min="10753" max="10753" width="2.44140625" style="3" customWidth="1"/>
    <col min="10754" max="10754" width="38.88671875" style="3" customWidth="1"/>
    <col min="10755" max="10755" width="10.44140625" style="3" customWidth="1"/>
    <col min="10756" max="11005" width="9" style="3"/>
    <col min="11006" max="11006" width="2" style="3" customWidth="1"/>
    <col min="11007" max="11007" width="13.44140625" style="3" customWidth="1"/>
    <col min="11008" max="11008" width="3.88671875" style="3" customWidth="1"/>
    <col min="11009" max="11009" width="2.44140625" style="3" customWidth="1"/>
    <col min="11010" max="11010" width="38.88671875" style="3" customWidth="1"/>
    <col min="11011" max="11011" width="10.44140625" style="3" customWidth="1"/>
    <col min="11012" max="11261" width="9" style="3"/>
    <col min="11262" max="11262" width="2" style="3" customWidth="1"/>
    <col min="11263" max="11263" width="13.44140625" style="3" customWidth="1"/>
    <col min="11264" max="11264" width="3.88671875" style="3" customWidth="1"/>
    <col min="11265" max="11265" width="2.44140625" style="3" customWidth="1"/>
    <col min="11266" max="11266" width="38.88671875" style="3" customWidth="1"/>
    <col min="11267" max="11267" width="10.44140625" style="3" customWidth="1"/>
    <col min="11268" max="11517" width="9" style="3"/>
    <col min="11518" max="11518" width="2" style="3" customWidth="1"/>
    <col min="11519" max="11519" width="13.44140625" style="3" customWidth="1"/>
    <col min="11520" max="11520" width="3.88671875" style="3" customWidth="1"/>
    <col min="11521" max="11521" width="2.44140625" style="3" customWidth="1"/>
    <col min="11522" max="11522" width="38.88671875" style="3" customWidth="1"/>
    <col min="11523" max="11523" width="10.44140625" style="3" customWidth="1"/>
    <col min="11524" max="11773" width="9" style="3"/>
    <col min="11774" max="11774" width="2" style="3" customWidth="1"/>
    <col min="11775" max="11775" width="13.44140625" style="3" customWidth="1"/>
    <col min="11776" max="11776" width="3.88671875" style="3" customWidth="1"/>
    <col min="11777" max="11777" width="2.44140625" style="3" customWidth="1"/>
    <col min="11778" max="11778" width="38.88671875" style="3" customWidth="1"/>
    <col min="11779" max="11779" width="10.44140625" style="3" customWidth="1"/>
    <col min="11780" max="12029" width="9" style="3"/>
    <col min="12030" max="12030" width="2" style="3" customWidth="1"/>
    <col min="12031" max="12031" width="13.44140625" style="3" customWidth="1"/>
    <col min="12032" max="12032" width="3.88671875" style="3" customWidth="1"/>
    <col min="12033" max="12033" width="2.44140625" style="3" customWidth="1"/>
    <col min="12034" max="12034" width="38.88671875" style="3" customWidth="1"/>
    <col min="12035" max="12035" width="10.44140625" style="3" customWidth="1"/>
    <col min="12036" max="12285" width="9" style="3"/>
    <col min="12286" max="12286" width="2" style="3" customWidth="1"/>
    <col min="12287" max="12287" width="13.44140625" style="3" customWidth="1"/>
    <col min="12288" max="12288" width="3.88671875" style="3" customWidth="1"/>
    <col min="12289" max="12289" width="2.44140625" style="3" customWidth="1"/>
    <col min="12290" max="12290" width="38.88671875" style="3" customWidth="1"/>
    <col min="12291" max="12291" width="10.44140625" style="3" customWidth="1"/>
    <col min="12292" max="12541" width="9" style="3"/>
    <col min="12542" max="12542" width="2" style="3" customWidth="1"/>
    <col min="12543" max="12543" width="13.44140625" style="3" customWidth="1"/>
    <col min="12544" max="12544" width="3.88671875" style="3" customWidth="1"/>
    <col min="12545" max="12545" width="2.44140625" style="3" customWidth="1"/>
    <col min="12546" max="12546" width="38.88671875" style="3" customWidth="1"/>
    <col min="12547" max="12547" width="10.44140625" style="3" customWidth="1"/>
    <col min="12548" max="12797" width="9" style="3"/>
    <col min="12798" max="12798" width="2" style="3" customWidth="1"/>
    <col min="12799" max="12799" width="13.44140625" style="3" customWidth="1"/>
    <col min="12800" max="12800" width="3.88671875" style="3" customWidth="1"/>
    <col min="12801" max="12801" width="2.44140625" style="3" customWidth="1"/>
    <col min="12802" max="12802" width="38.88671875" style="3" customWidth="1"/>
    <col min="12803" max="12803" width="10.44140625" style="3" customWidth="1"/>
    <col min="12804" max="13053" width="9" style="3"/>
    <col min="13054" max="13054" width="2" style="3" customWidth="1"/>
    <col min="13055" max="13055" width="13.44140625" style="3" customWidth="1"/>
    <col min="13056" max="13056" width="3.88671875" style="3" customWidth="1"/>
    <col min="13057" max="13057" width="2.44140625" style="3" customWidth="1"/>
    <col min="13058" max="13058" width="38.88671875" style="3" customWidth="1"/>
    <col min="13059" max="13059" width="10.44140625" style="3" customWidth="1"/>
    <col min="13060" max="13309" width="9" style="3"/>
    <col min="13310" max="13310" width="2" style="3" customWidth="1"/>
    <col min="13311" max="13311" width="13.44140625" style="3" customWidth="1"/>
    <col min="13312" max="13312" width="3.88671875" style="3" customWidth="1"/>
    <col min="13313" max="13313" width="2.44140625" style="3" customWidth="1"/>
    <col min="13314" max="13314" width="38.88671875" style="3" customWidth="1"/>
    <col min="13315" max="13315" width="10.44140625" style="3" customWidth="1"/>
    <col min="13316" max="13565" width="9" style="3"/>
    <col min="13566" max="13566" width="2" style="3" customWidth="1"/>
    <col min="13567" max="13567" width="13.44140625" style="3" customWidth="1"/>
    <col min="13568" max="13568" width="3.88671875" style="3" customWidth="1"/>
    <col min="13569" max="13569" width="2.44140625" style="3" customWidth="1"/>
    <col min="13570" max="13570" width="38.88671875" style="3" customWidth="1"/>
    <col min="13571" max="13571" width="10.44140625" style="3" customWidth="1"/>
    <col min="13572" max="13821" width="9" style="3"/>
    <col min="13822" max="13822" width="2" style="3" customWidth="1"/>
    <col min="13823" max="13823" width="13.44140625" style="3" customWidth="1"/>
    <col min="13824" max="13824" width="3.88671875" style="3" customWidth="1"/>
    <col min="13825" max="13825" width="2.44140625" style="3" customWidth="1"/>
    <col min="13826" max="13826" width="38.88671875" style="3" customWidth="1"/>
    <col min="13827" max="13827" width="10.44140625" style="3" customWidth="1"/>
    <col min="13828" max="14077" width="9" style="3"/>
    <col min="14078" max="14078" width="2" style="3" customWidth="1"/>
    <col min="14079" max="14079" width="13.44140625" style="3" customWidth="1"/>
    <col min="14080" max="14080" width="3.88671875" style="3" customWidth="1"/>
    <col min="14081" max="14081" width="2.44140625" style="3" customWidth="1"/>
    <col min="14082" max="14082" width="38.88671875" style="3" customWidth="1"/>
    <col min="14083" max="14083" width="10.44140625" style="3" customWidth="1"/>
    <col min="14084" max="14333" width="9" style="3"/>
    <col min="14334" max="14334" width="2" style="3" customWidth="1"/>
    <col min="14335" max="14335" width="13.44140625" style="3" customWidth="1"/>
    <col min="14336" max="14336" width="3.88671875" style="3" customWidth="1"/>
    <col min="14337" max="14337" width="2.44140625" style="3" customWidth="1"/>
    <col min="14338" max="14338" width="38.88671875" style="3" customWidth="1"/>
    <col min="14339" max="14339" width="10.44140625" style="3" customWidth="1"/>
    <col min="14340" max="14589" width="9" style="3"/>
    <col min="14590" max="14590" width="2" style="3" customWidth="1"/>
    <col min="14591" max="14591" width="13.44140625" style="3" customWidth="1"/>
    <col min="14592" max="14592" width="3.88671875" style="3" customWidth="1"/>
    <col min="14593" max="14593" width="2.44140625" style="3" customWidth="1"/>
    <col min="14594" max="14594" width="38.88671875" style="3" customWidth="1"/>
    <col min="14595" max="14595" width="10.44140625" style="3" customWidth="1"/>
    <col min="14596" max="14845" width="9" style="3"/>
    <col min="14846" max="14846" width="2" style="3" customWidth="1"/>
    <col min="14847" max="14847" width="13.44140625" style="3" customWidth="1"/>
    <col min="14848" max="14848" width="3.88671875" style="3" customWidth="1"/>
    <col min="14849" max="14849" width="2.44140625" style="3" customWidth="1"/>
    <col min="14850" max="14850" width="38.88671875" style="3" customWidth="1"/>
    <col min="14851" max="14851" width="10.44140625" style="3" customWidth="1"/>
    <col min="14852" max="15101" width="9" style="3"/>
    <col min="15102" max="15102" width="2" style="3" customWidth="1"/>
    <col min="15103" max="15103" width="13.44140625" style="3" customWidth="1"/>
    <col min="15104" max="15104" width="3.88671875" style="3" customWidth="1"/>
    <col min="15105" max="15105" width="2.44140625" style="3" customWidth="1"/>
    <col min="15106" max="15106" width="38.88671875" style="3" customWidth="1"/>
    <col min="15107" max="15107" width="10.44140625" style="3" customWidth="1"/>
    <col min="15108" max="15357" width="9" style="3"/>
    <col min="15358" max="15358" width="2" style="3" customWidth="1"/>
    <col min="15359" max="15359" width="13.44140625" style="3" customWidth="1"/>
    <col min="15360" max="15360" width="3.88671875" style="3" customWidth="1"/>
    <col min="15361" max="15361" width="2.44140625" style="3" customWidth="1"/>
    <col min="15362" max="15362" width="38.88671875" style="3" customWidth="1"/>
    <col min="15363" max="15363" width="10.44140625" style="3" customWidth="1"/>
    <col min="15364" max="15613" width="9" style="3"/>
    <col min="15614" max="15614" width="2" style="3" customWidth="1"/>
    <col min="15615" max="15615" width="13.44140625" style="3" customWidth="1"/>
    <col min="15616" max="15616" width="3.88671875" style="3" customWidth="1"/>
    <col min="15617" max="15617" width="2.44140625" style="3" customWidth="1"/>
    <col min="15618" max="15618" width="38.88671875" style="3" customWidth="1"/>
    <col min="15619" max="15619" width="10.44140625" style="3" customWidth="1"/>
    <col min="15620" max="15869" width="9" style="3"/>
    <col min="15870" max="15870" width="2" style="3" customWidth="1"/>
    <col min="15871" max="15871" width="13.44140625" style="3" customWidth="1"/>
    <col min="15872" max="15872" width="3.88671875" style="3" customWidth="1"/>
    <col min="15873" max="15873" width="2.44140625" style="3" customWidth="1"/>
    <col min="15874" max="15874" width="38.88671875" style="3" customWidth="1"/>
    <col min="15875" max="15875" width="10.44140625" style="3" customWidth="1"/>
    <col min="15876" max="16125" width="9" style="3"/>
    <col min="16126" max="16126" width="2" style="3" customWidth="1"/>
    <col min="16127" max="16127" width="13.44140625" style="3" customWidth="1"/>
    <col min="16128" max="16128" width="3.88671875" style="3" customWidth="1"/>
    <col min="16129" max="16129" width="2.44140625" style="3" customWidth="1"/>
    <col min="16130" max="16130" width="38.88671875" style="3" customWidth="1"/>
    <col min="16131" max="16131" width="10.44140625" style="3" customWidth="1"/>
    <col min="16132" max="16383" width="9" style="3"/>
    <col min="16384" max="16384" width="9" style="3" customWidth="1"/>
  </cols>
  <sheetData>
    <row r="3" spans="2:4" ht="18" customHeight="1" x14ac:dyDescent="0.2">
      <c r="B3" s="545" t="s">
        <v>272</v>
      </c>
      <c r="C3" s="545"/>
      <c r="D3" s="545"/>
    </row>
    <row r="4" spans="2:4" ht="9" customHeight="1" thickBot="1" x14ac:dyDescent="0.25"/>
    <row r="5" spans="2:4" ht="14.1" customHeight="1" x14ac:dyDescent="0.2">
      <c r="B5" s="5"/>
      <c r="C5" s="1"/>
      <c r="D5" s="2"/>
    </row>
    <row r="6" spans="2:4" ht="18" customHeight="1" x14ac:dyDescent="0.2">
      <c r="B6" s="546" t="s">
        <v>35</v>
      </c>
      <c r="C6" s="547"/>
      <c r="D6" s="550" t="s">
        <v>212</v>
      </c>
    </row>
    <row r="7" spans="2:4" ht="18" customHeight="1" thickBot="1" x14ac:dyDescent="0.25">
      <c r="B7" s="548"/>
      <c r="C7" s="549"/>
      <c r="D7" s="551"/>
    </row>
    <row r="8" spans="2:4" ht="18" customHeight="1" x14ac:dyDescent="0.2">
      <c r="B8" s="6" t="s">
        <v>47</v>
      </c>
      <c r="C8" s="8" t="s">
        <v>48</v>
      </c>
      <c r="D8" s="10">
        <v>188</v>
      </c>
    </row>
    <row r="9" spans="2:4" ht="18" customHeight="1" x14ac:dyDescent="0.2">
      <c r="B9" s="6" t="s">
        <v>36</v>
      </c>
      <c r="C9" s="8" t="s">
        <v>49</v>
      </c>
      <c r="D9" s="4">
        <v>8999</v>
      </c>
    </row>
    <row r="10" spans="2:4" ht="18" customHeight="1" x14ac:dyDescent="0.2">
      <c r="B10" s="6" t="s">
        <v>37</v>
      </c>
      <c r="C10" s="8" t="s">
        <v>50</v>
      </c>
      <c r="D10" s="4">
        <v>8999</v>
      </c>
    </row>
    <row r="11" spans="2:4" ht="18" customHeight="1" x14ac:dyDescent="0.2">
      <c r="B11" s="6" t="s">
        <v>34</v>
      </c>
      <c r="C11" s="8" t="s">
        <v>51</v>
      </c>
      <c r="D11" s="10">
        <v>275</v>
      </c>
    </row>
    <row r="12" spans="2:4" ht="18" customHeight="1" x14ac:dyDescent="0.2">
      <c r="B12" s="6" t="s">
        <v>38</v>
      </c>
      <c r="C12" s="8" t="s">
        <v>52</v>
      </c>
      <c r="D12" s="4">
        <v>8999</v>
      </c>
    </row>
    <row r="13" spans="2:4" ht="18" customHeight="1" x14ac:dyDescent="0.2">
      <c r="B13" s="6" t="s">
        <v>39</v>
      </c>
      <c r="C13" s="8" t="s">
        <v>53</v>
      </c>
      <c r="D13" s="4">
        <v>8999</v>
      </c>
    </row>
    <row r="14" spans="2:4" ht="18" customHeight="1" x14ac:dyDescent="0.2">
      <c r="B14" s="6" t="s">
        <v>40</v>
      </c>
      <c r="C14" s="8" t="s">
        <v>54</v>
      </c>
      <c r="D14" s="4">
        <v>8999</v>
      </c>
    </row>
    <row r="15" spans="2:4" ht="18" customHeight="1" x14ac:dyDescent="0.2">
      <c r="B15" s="6" t="s">
        <v>41</v>
      </c>
      <c r="C15" s="8" t="s">
        <v>55</v>
      </c>
      <c r="D15" s="4">
        <v>8999</v>
      </c>
    </row>
    <row r="16" spans="2:4" ht="18" customHeight="1" x14ac:dyDescent="0.2">
      <c r="B16" s="6" t="s">
        <v>42</v>
      </c>
      <c r="C16" s="8" t="s">
        <v>56</v>
      </c>
      <c r="D16" s="4">
        <v>8999</v>
      </c>
    </row>
    <row r="17" spans="2:4" ht="18" customHeight="1" x14ac:dyDescent="0.2">
      <c r="B17" s="7" t="s">
        <v>43</v>
      </c>
      <c r="C17" s="9" t="s">
        <v>57</v>
      </c>
      <c r="D17" s="4">
        <v>8999</v>
      </c>
    </row>
    <row r="18" spans="2:4" ht="18" customHeight="1" x14ac:dyDescent="0.2">
      <c r="B18" s="6" t="s">
        <v>44</v>
      </c>
      <c r="C18" s="8" t="s">
        <v>58</v>
      </c>
      <c r="D18" s="4">
        <v>8999</v>
      </c>
    </row>
    <row r="19" spans="2:4" ht="18" customHeight="1" x14ac:dyDescent="0.2">
      <c r="B19" s="6" t="s">
        <v>45</v>
      </c>
      <c r="C19" s="8" t="s">
        <v>59</v>
      </c>
      <c r="D19" s="4">
        <v>8999</v>
      </c>
    </row>
    <row r="20" spans="2:4" ht="18" customHeight="1" thickBot="1" x14ac:dyDescent="0.25">
      <c r="B20" s="6" t="s">
        <v>46</v>
      </c>
      <c r="C20" s="8" t="s">
        <v>60</v>
      </c>
      <c r="D20" s="4">
        <v>8999</v>
      </c>
    </row>
    <row r="21" spans="2:4" ht="18" customHeight="1" thickBot="1" x14ac:dyDescent="0.25">
      <c r="B21" s="543"/>
      <c r="C21" s="544"/>
      <c r="D21" s="11">
        <f>SUM(D8:D20)</f>
        <v>99452</v>
      </c>
    </row>
  </sheetData>
  <mergeCells count="4">
    <mergeCell ref="B21:C21"/>
    <mergeCell ref="B3:D3"/>
    <mergeCell ref="B6:C7"/>
    <mergeCell ref="D6:D7"/>
  </mergeCells>
  <phoneticPr fontId="3"/>
  <pageMargins left="0.78740157480314965" right="0.59055118110236227" top="0.98425196850393704" bottom="0.98425196850393704" header="0.70866141732283472" footer="0.51181102362204722"/>
  <pageSetup paperSize="9" firstPageNumber="20"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9A4CE6-6FC4-4586-9ECA-9967363349B7}">
  <ds:schemaRefs>
    <ds:schemaRef ds:uri="263dbbe5-076b-4606-a03b-9598f5f2f35a"/>
    <ds:schemaRef ds:uri="http://schemas.microsoft.com/office/2006/metadata/properties"/>
    <ds:schemaRef ds:uri="http://purl.org/dc/dcmitype/"/>
    <ds:schemaRef ds:uri="http://purl.org/dc/terms/"/>
    <ds:schemaRef ds:uri="http://schemas.microsoft.com/office/2006/documentManagement/types"/>
    <ds:schemaRef ds:uri="http://purl.org/dc/elements/1.1/"/>
    <ds:schemaRef ds:uri="ba954db6-8e98-4c99-b32f-7e23d9ecf8c6"/>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1F62413B-EDAE-4835-9CB2-AC3099F463EB}">
  <ds:schemaRefs>
    <ds:schemaRef ds:uri="http://schemas.microsoft.com/sharepoint/v3/contenttype/forms"/>
  </ds:schemaRefs>
</ds:datastoreItem>
</file>

<file path=customXml/itemProps3.xml><?xml version="1.0" encoding="utf-8"?>
<ds:datastoreItem xmlns:ds="http://schemas.openxmlformats.org/officeDocument/2006/customXml" ds:itemID="{CB70C4A9-DA4A-4A10-B434-911858C9F2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A2　訪問型サービス</vt:lpstr>
      <vt:lpstr>A6　通所型サービス</vt:lpstr>
      <vt:lpstr>AF　介護予防ケアマネジメント</vt:lpstr>
      <vt:lpstr>件数</vt:lpstr>
      <vt:lpstr>'A2　訪問型サービス'!Print_Area</vt:lpstr>
      <vt:lpstr>'A6　通所型サービス'!Print_Area</vt:lpstr>
      <vt:lpstr>'AF　介護予防ケアマネジメント'!Print_Area</vt:lpstr>
      <vt:lpstr>件数!Print_Area</vt:lpstr>
      <vt:lpstr>'A2　訪問型サービス'!Print_Titles</vt:lpstr>
      <vt:lpstr>'AF　介護予防ケアマネジメント'!Print_Titles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mika_yamashita</dc:creator>
  <cp:lastModifiedBy>namegata</cp:lastModifiedBy>
  <cp:lastPrinted>2026-06-17T06:50:23Z</cp:lastPrinted>
  <dcterms:created xsi:type="dcterms:W3CDTF">2017-01-26T01:59:43Z</dcterms:created>
  <dcterms:modified xsi:type="dcterms:W3CDTF">2026-06-17T07:57:45Z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