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8_{D0533BCB-076F-415A-A717-B53206F3B2CD}"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10" yWindow="-110" windowWidth="19420" windowHeight="10300" activeTab="2"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<sst xmlns="http://schemas.openxmlformats.org/spreadsheetml/2006/main" count="524" uniqueCount="298">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</sst>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ColWidth="9" defaultRowHeight="20.149999999999999" customHeight="1"/>
  <cols>
    <col min="1" max="2" width="3.58203125" style="6" customWidth="1"/>
    <col min="3" max="3" width="40.58203125" style="6" customWidth="1"/>
    <col min="4" max="4" width="30.58203125" style="6" customWidth="1"/>
    <col min="5" max="8" width="13.83203125" style="6" customWidth="1"/>
    <col min="9" max="10" width="11.75" style="6" customWidth="1"/>
    <col min="11" max="12" width="15.58203125" style="6" customWidth="1"/>
    <col min="13" max="16384" width="9" style="6"/>
  </cols>
  <sheetData>
    <row r="1" spans="1:12" ht="20.149999999999999" customHeight="1">
      <c r="A1" s="4"/>
      <c r="B1" s="5"/>
      <c r="C1" s="5"/>
      <c r="D1" s="5"/>
      <c r="E1" s="5"/>
      <c r="F1" s="5"/>
      <c r="G1" s="5"/>
      <c r="H1" s="5"/>
      <c r="I1" s="5"/>
      <c r="J1" s="5"/>
      <c r="K1" s="5"/>
      <c r="L1" s="5"/>
    </row>
    <row r="2" spans="1:12" ht="20.149999999999999" customHeight="1">
      <c r="A2" s="102" t="s">
        <v>0</v>
      </c>
      <c r="B2" s="102"/>
      <c r="C2" s="102"/>
      <c r="D2" s="102"/>
      <c r="E2" s="102"/>
      <c r="F2" s="5"/>
      <c r="G2" s="5"/>
      <c r="H2" s="5"/>
      <c r="I2" s="5"/>
      <c r="J2" s="5"/>
      <c r="K2" s="5"/>
      <c r="L2" s="5"/>
    </row>
    <row r="3" spans="1:12" ht="20.149999999999999" customHeight="1">
      <c r="A3" s="5"/>
      <c r="B3" s="5"/>
      <c r="C3" s="7"/>
      <c r="D3" s="5"/>
      <c r="E3" s="5"/>
      <c r="F3" s="5"/>
      <c r="G3" s="5"/>
      <c r="H3" s="5"/>
      <c r="I3" s="5"/>
      <c r="J3" s="5"/>
      <c r="K3" s="5"/>
      <c r="L3" s="5"/>
    </row>
    <row r="4" spans="1:12" ht="20.149999999999999" customHeight="1">
      <c r="A4" s="5"/>
      <c r="B4" s="8" t="s">
        <v>1</v>
      </c>
      <c r="C4" s="9"/>
      <c r="D4" s="5"/>
      <c r="E4" s="5"/>
      <c r="F4" s="5"/>
      <c r="G4" s="5"/>
      <c r="H4" s="5"/>
      <c r="I4" s="5"/>
      <c r="J4" s="5"/>
      <c r="K4" s="5"/>
      <c r="L4" s="5"/>
    </row>
    <row r="5" spans="1:12" ht="20.149999999999999" customHeight="1">
      <c r="A5" s="5"/>
      <c r="B5" s="10"/>
      <c r="C5" s="5"/>
      <c r="D5" s="5"/>
      <c r="E5" s="5"/>
      <c r="F5" s="5"/>
      <c r="G5" s="5"/>
      <c r="H5" s="5"/>
      <c r="I5" s="5"/>
      <c r="J5" s="5"/>
      <c r="K5" s="5"/>
      <c r="L5" s="5"/>
    </row>
    <row r="6" spans="1:12" ht="20.149999999999999" customHeight="1">
      <c r="A6" s="5"/>
      <c r="B6" s="5">
        <v>1</v>
      </c>
      <c r="C6" s="11" t="s">
        <v>2</v>
      </c>
      <c r="D6" s="70"/>
      <c r="E6" s="5"/>
      <c r="F6" s="5"/>
      <c r="G6" s="5"/>
      <c r="H6" s="5"/>
      <c r="I6" s="5"/>
      <c r="J6" s="5"/>
      <c r="K6" s="5"/>
      <c r="L6" s="5"/>
    </row>
    <row r="7" spans="1:12" ht="20.149999999999999" customHeight="1">
      <c r="A7" s="5"/>
      <c r="B7" s="5">
        <v>2</v>
      </c>
      <c r="C7" s="11" t="s">
        <v>3</v>
      </c>
      <c r="D7" s="70"/>
      <c r="E7" s="5"/>
      <c r="F7" s="5"/>
      <c r="G7" s="5"/>
      <c r="H7" s="5"/>
      <c r="I7" s="5"/>
      <c r="J7" s="5"/>
      <c r="K7" s="5"/>
      <c r="L7" s="5"/>
    </row>
    <row r="8" spans="1:12" ht="20.149999999999999" customHeight="1">
      <c r="A8" s="5"/>
      <c r="B8" s="5">
        <v>3</v>
      </c>
      <c r="C8" s="11" t="s">
        <v>4</v>
      </c>
      <c r="D8" s="70"/>
      <c r="E8" s="5"/>
      <c r="F8" s="5"/>
      <c r="G8" s="5"/>
      <c r="H8" s="5"/>
      <c r="I8" s="5"/>
      <c r="J8" s="5"/>
      <c r="K8" s="5"/>
      <c r="L8" s="5"/>
    </row>
    <row r="9" spans="1:12" ht="20.149999999999999" customHeight="1">
      <c r="A9" s="5"/>
      <c r="B9" s="5"/>
      <c r="C9" s="5"/>
      <c r="D9" s="5"/>
      <c r="E9" s="5"/>
      <c r="F9" s="5"/>
      <c r="G9" s="5"/>
      <c r="H9" s="5"/>
      <c r="I9" s="5"/>
      <c r="J9" s="5"/>
      <c r="K9" s="5"/>
      <c r="L9" s="5"/>
    </row>
    <row r="10" spans="1:12" ht="40" customHeight="1">
      <c r="A10" s="5"/>
      <c r="B10" s="5">
        <v>4</v>
      </c>
      <c r="C10" s="12" t="s">
        <v>5</v>
      </c>
      <c r="D10" s="70" t="s">
        <v>6</v>
      </c>
      <c r="E10" s="5" t="s">
        <v>7</v>
      </c>
      <c r="F10" s="5"/>
      <c r="G10" s="5"/>
      <c r="H10" s="5"/>
      <c r="I10" s="5"/>
      <c r="J10" s="5"/>
      <c r="K10" s="5"/>
      <c r="L10" s="5"/>
    </row>
    <row r="11" spans="1:12" ht="20.149999999999999" customHeight="1">
      <c r="A11" s="5"/>
      <c r="B11" s="5">
        <v>5</v>
      </c>
      <c r="C11" s="11" t="s">
        <v>8</v>
      </c>
      <c r="D11" s="70"/>
      <c r="E11" s="5"/>
      <c r="F11" s="5"/>
      <c r="G11" s="5"/>
      <c r="H11" s="5"/>
      <c r="I11" s="5"/>
      <c r="J11" s="5"/>
      <c r="K11" s="5"/>
      <c r="L11" s="5"/>
    </row>
    <row r="12" spans="1:12" ht="20.149999999999999"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49999999999999" customHeight="1">
      <c r="A14" s="5"/>
      <c r="B14" s="5">
        <v>8</v>
      </c>
      <c r="C14" s="11" t="s">
        <v>13</v>
      </c>
      <c r="D14" s="71"/>
      <c r="E14" s="5" t="s">
        <v>14</v>
      </c>
      <c r="F14" s="5"/>
      <c r="G14" s="5"/>
      <c r="H14" s="5"/>
      <c r="I14" s="5"/>
      <c r="J14" s="5"/>
      <c r="K14" s="5"/>
      <c r="L14" s="5"/>
    </row>
    <row r="15" spans="1:12" ht="40" customHeight="1">
      <c r="A15" s="5"/>
      <c r="B15" s="5">
        <v>9</v>
      </c>
      <c r="C15" s="12" t="s">
        <v>15</v>
      </c>
      <c r="D15" s="14">
        <f>D16-D17+D18</f>
        <v>0</v>
      </c>
      <c r="E15" s="5" t="s">
        <v>16</v>
      </c>
      <c r="F15" s="5"/>
      <c r="G15" s="5"/>
      <c r="H15" s="5"/>
      <c r="I15" s="5"/>
      <c r="J15" s="5"/>
      <c r="K15" s="5"/>
      <c r="L15" s="5"/>
    </row>
    <row r="16" spans="1:12" ht="20.149999999999999" customHeight="1">
      <c r="A16" s="5"/>
      <c r="B16" s="5">
        <v>10</v>
      </c>
      <c r="C16" s="11" t="s">
        <v>17</v>
      </c>
      <c r="D16" s="72"/>
      <c r="E16" s="5" t="s">
        <v>18</v>
      </c>
      <c r="F16" s="5"/>
      <c r="G16" s="5"/>
      <c r="H16" s="5"/>
      <c r="I16" s="5"/>
      <c r="J16" s="5"/>
      <c r="K16" s="5"/>
      <c r="L16" s="5"/>
    </row>
    <row r="17" spans="1:12" ht="20.149999999999999" customHeight="1">
      <c r="A17" s="5"/>
      <c r="B17" s="5">
        <v>11</v>
      </c>
      <c r="C17" s="11" t="s">
        <v>19</v>
      </c>
      <c r="D17" s="72"/>
      <c r="E17" s="5" t="s">
        <v>18</v>
      </c>
      <c r="F17" s="5"/>
      <c r="G17" s="5"/>
      <c r="H17" s="5"/>
      <c r="I17" s="5"/>
      <c r="J17" s="5"/>
      <c r="K17" s="5"/>
      <c r="L17" s="5"/>
    </row>
    <row r="18" spans="1:12" ht="20.149999999999999" customHeight="1">
      <c r="A18" s="5"/>
      <c r="B18" s="5">
        <v>12</v>
      </c>
      <c r="C18" s="11" t="s">
        <v>20</v>
      </c>
      <c r="D18" s="72"/>
      <c r="E18" s="5" t="s">
        <v>18</v>
      </c>
      <c r="F18" s="5"/>
      <c r="G18" s="5"/>
      <c r="H18" s="5"/>
      <c r="I18" s="5"/>
      <c r="J18" s="5"/>
      <c r="K18" s="5"/>
      <c r="L18" s="5"/>
    </row>
    <row r="19" spans="1:12" ht="20.149999999999999" customHeight="1">
      <c r="A19" s="5"/>
      <c r="B19" s="5"/>
      <c r="C19" s="5"/>
      <c r="D19" s="5"/>
      <c r="E19" s="5"/>
      <c r="F19" s="5"/>
      <c r="G19" s="5"/>
      <c r="H19" s="5"/>
      <c r="I19" s="5"/>
      <c r="J19" s="5"/>
      <c r="K19" s="5"/>
      <c r="L19" s="5"/>
    </row>
    <row r="20" spans="1:12" ht="20.149999999999999" customHeight="1">
      <c r="A20" s="5"/>
      <c r="B20" s="8" t="s">
        <v>21</v>
      </c>
      <c r="C20" s="9"/>
      <c r="D20" s="5"/>
      <c r="E20" s="5"/>
      <c r="F20" s="5"/>
      <c r="G20" s="5"/>
      <c r="H20" s="5"/>
      <c r="I20" s="5"/>
      <c r="J20" s="5"/>
      <c r="K20" s="5"/>
      <c r="L20" s="5"/>
    </row>
    <row r="21" spans="1:12" ht="20.149999999999999" customHeight="1">
      <c r="A21" s="5"/>
      <c r="B21" s="10"/>
      <c r="C21" s="5"/>
      <c r="D21" s="5"/>
      <c r="E21" s="5"/>
      <c r="F21" s="5" t="s">
        <v>22</v>
      </c>
      <c r="G21" s="5"/>
      <c r="H21" s="5"/>
      <c r="I21" s="5"/>
      <c r="J21" s="5"/>
      <c r="K21" s="5"/>
      <c r="L21" s="5"/>
    </row>
    <row r="22" spans="1:12" ht="40" customHeight="1">
      <c r="A22" s="5"/>
      <c r="B22" s="10">
        <v>13</v>
      </c>
      <c r="C22" s="11" t="s">
        <v>23</v>
      </c>
      <c r="D22" s="70" t="s">
        <v>24</v>
      </c>
      <c r="E22" s="15" t="s">
        <v>25</v>
      </c>
      <c r="F22" s="16">
        <f>IF(D22="購入",3/10,IF(D22="リース",3/7,0))</f>
        <v>0.3</v>
      </c>
      <c r="G22" s="5"/>
      <c r="H22" s="5"/>
      <c r="I22" s="5"/>
      <c r="J22" s="5"/>
      <c r="K22" s="5"/>
      <c r="L22" s="5"/>
    </row>
    <row r="23" spans="1:12" ht="20.149999999999999" customHeight="1">
      <c r="A23" s="5"/>
      <c r="B23" s="5"/>
      <c r="C23" s="5"/>
      <c r="D23" s="5"/>
      <c r="E23" s="5"/>
      <c r="F23" s="5"/>
      <c r="G23" s="5"/>
      <c r="H23" s="5"/>
      <c r="I23" s="5"/>
      <c r="J23" s="5"/>
      <c r="K23" s="5"/>
      <c r="L23" s="5"/>
    </row>
    <row r="24" spans="1:12" ht="20.149999999999999" customHeight="1">
      <c r="A24" s="5"/>
      <c r="B24" s="10">
        <v>14</v>
      </c>
      <c r="C24" s="11" t="s">
        <v>26</v>
      </c>
      <c r="D24" s="70" t="s">
        <v>27</v>
      </c>
      <c r="E24" s="5" t="s">
        <v>25</v>
      </c>
      <c r="F24" s="5"/>
      <c r="G24" s="5"/>
      <c r="H24" s="5"/>
      <c r="I24" s="5"/>
      <c r="J24" s="5"/>
      <c r="K24" s="5"/>
      <c r="L24" s="5"/>
    </row>
    <row r="25" spans="1:12" ht="20.149999999999999" customHeight="1">
      <c r="A25" s="5"/>
      <c r="B25" s="5"/>
      <c r="C25" s="5"/>
      <c r="D25" s="5"/>
      <c r="E25" s="5"/>
      <c r="F25" s="5"/>
      <c r="G25" s="5"/>
      <c r="H25" s="5"/>
      <c r="I25" s="5"/>
      <c r="J25" s="5"/>
      <c r="K25" s="5"/>
      <c r="L25" s="5"/>
    </row>
    <row r="26" spans="1:12" ht="20.149999999999999" customHeight="1">
      <c r="A26" s="5"/>
      <c r="B26" s="5"/>
      <c r="C26" s="5" t="s">
        <v>28</v>
      </c>
      <c r="D26" s="5"/>
      <c r="E26" s="5"/>
      <c r="F26" s="5"/>
      <c r="G26" s="5"/>
      <c r="H26" s="5"/>
      <c r="I26" s="5"/>
      <c r="J26" s="5"/>
      <c r="K26" s="5"/>
      <c r="L26" s="5"/>
    </row>
    <row r="27" spans="1:12" ht="20.149999999999999" customHeight="1">
      <c r="A27" s="5"/>
      <c r="B27" s="5"/>
      <c r="C27" s="5"/>
      <c r="D27" s="5"/>
      <c r="E27" s="5"/>
      <c r="F27" s="5"/>
      <c r="G27" s="5"/>
      <c r="H27" s="5"/>
      <c r="I27" s="5"/>
      <c r="J27" s="5"/>
      <c r="K27" s="5"/>
      <c r="L27" s="5"/>
    </row>
    <row r="28" spans="1:12" ht="20.149999999999999"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5" customHeight="1">
      <c r="A29" s="5"/>
      <c r="B29" s="5">
        <v>15</v>
      </c>
      <c r="C29" s="18" t="s">
        <v>30</v>
      </c>
      <c r="D29" s="73"/>
      <c r="E29" s="107" t="s">
        <v>31</v>
      </c>
      <c r="F29" s="108"/>
      <c r="G29" s="108"/>
      <c r="H29" s="108"/>
      <c r="I29" s="108"/>
      <c r="J29" s="108"/>
      <c r="K29" s="108"/>
      <c r="L29" s="108"/>
    </row>
    <row r="30" spans="1:12" ht="20.149999999999999"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49999999999999" customHeight="1">
      <c r="A32" s="5"/>
      <c r="B32" s="5">
        <v>18</v>
      </c>
      <c r="C32" s="11" t="s">
        <v>36</v>
      </c>
      <c r="D32" s="74"/>
      <c r="E32" s="19" t="s">
        <v>37</v>
      </c>
      <c r="F32" s="5"/>
      <c r="G32" s="5"/>
      <c r="H32" s="5"/>
      <c r="I32" s="5"/>
      <c r="J32" s="5"/>
      <c r="K32" s="5"/>
      <c r="L32" s="5"/>
    </row>
    <row r="33" spans="1:12" ht="20.149999999999999" customHeight="1">
      <c r="A33" s="5"/>
      <c r="B33" s="5">
        <v>19</v>
      </c>
      <c r="C33" s="11" t="s">
        <v>38</v>
      </c>
      <c r="D33" s="74"/>
      <c r="E33" s="19" t="s">
        <v>37</v>
      </c>
      <c r="F33" s="5"/>
      <c r="G33" s="5"/>
      <c r="H33" s="5"/>
      <c r="I33" s="5"/>
      <c r="J33" s="5"/>
      <c r="K33" s="5"/>
      <c r="L33" s="5"/>
    </row>
    <row r="34" spans="1:12" ht="20.149999999999999" customHeight="1">
      <c r="A34" s="5"/>
      <c r="B34" s="5">
        <v>20</v>
      </c>
      <c r="C34" s="11" t="s">
        <v>39</v>
      </c>
      <c r="D34" s="74"/>
      <c r="E34" s="19" t="s">
        <v>37</v>
      </c>
      <c r="F34" s="5"/>
      <c r="G34" s="5"/>
      <c r="H34" s="5"/>
      <c r="I34" s="5"/>
      <c r="J34" s="5"/>
      <c r="K34" s="5"/>
      <c r="L34" s="5"/>
    </row>
    <row r="35" spans="1:12" ht="20.149999999999999" customHeight="1">
      <c r="A35" s="5"/>
      <c r="B35" s="5">
        <v>21</v>
      </c>
      <c r="C35" s="11" t="s">
        <v>40</v>
      </c>
      <c r="D35" s="98">
        <f>IF(D31=0,0,(D34+D30)/D30-1)</f>
        <v>0</v>
      </c>
      <c r="E35" s="5"/>
      <c r="F35" s="5"/>
      <c r="G35" s="5"/>
      <c r="H35" s="5"/>
      <c r="I35" s="5"/>
      <c r="J35" s="5"/>
      <c r="K35" s="5"/>
      <c r="L35" s="5"/>
    </row>
    <row r="36" spans="1:12" ht="20.149999999999999" customHeight="1">
      <c r="A36" s="5"/>
      <c r="B36" s="5"/>
      <c r="C36" s="5" t="s">
        <v>41</v>
      </c>
      <c r="D36" s="20"/>
      <c r="E36" s="5"/>
      <c r="F36" s="5"/>
      <c r="G36" s="5"/>
      <c r="H36" s="5"/>
      <c r="I36" s="5"/>
      <c r="J36" s="5"/>
      <c r="K36" s="5"/>
      <c r="L36" s="5"/>
    </row>
    <row r="37" spans="1:12" ht="50.15" customHeight="1">
      <c r="A37" s="5"/>
      <c r="B37" s="5">
        <v>22</v>
      </c>
      <c r="C37" s="12" t="s">
        <v>42</v>
      </c>
      <c r="D37" s="74"/>
      <c r="E37" s="17" t="str">
        <f>IF(AND(D22="リース",ISNUMBER(FIND("経営面積",D24))),"←入力してください","")</f>
        <v/>
      </c>
      <c r="F37" s="5"/>
      <c r="G37" s="5"/>
      <c r="H37" s="5"/>
      <c r="I37" s="5"/>
      <c r="J37" s="5"/>
      <c r="K37" s="5"/>
      <c r="L37" s="5"/>
    </row>
    <row r="38" spans="1:12" ht="20.149999999999999" customHeight="1">
      <c r="A38" s="5"/>
      <c r="B38" s="5"/>
      <c r="C38" s="5"/>
      <c r="D38" s="20"/>
      <c r="E38" s="5"/>
      <c r="F38" s="5"/>
      <c r="G38" s="5"/>
      <c r="H38" s="5"/>
      <c r="I38" s="5"/>
      <c r="J38" s="5"/>
      <c r="K38" s="5"/>
      <c r="L38" s="5"/>
    </row>
    <row r="39" spans="1:12" ht="20.149999999999999" customHeight="1">
      <c r="A39" s="5"/>
      <c r="B39" s="5"/>
      <c r="C39" s="5"/>
      <c r="D39" s="5"/>
      <c r="E39" s="5"/>
      <c r="F39" s="5"/>
      <c r="G39" s="5"/>
      <c r="H39" s="5"/>
      <c r="I39" s="5"/>
      <c r="J39" s="5"/>
      <c r="K39" s="5"/>
      <c r="L39" s="5"/>
    </row>
    <row r="40" spans="1:12" ht="20.149999999999999"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49999999999999" customHeight="1">
      <c r="A41" s="5"/>
      <c r="B41" s="5">
        <v>23</v>
      </c>
      <c r="C41" s="11" t="s">
        <v>44</v>
      </c>
      <c r="D41" s="14">
        <f>D15</f>
        <v>0</v>
      </c>
      <c r="E41" s="5"/>
      <c r="F41" s="5"/>
      <c r="G41" s="5"/>
      <c r="H41" s="5"/>
      <c r="I41" s="5"/>
      <c r="J41" s="5"/>
      <c r="K41" s="5"/>
      <c r="L41" s="5"/>
    </row>
    <row r="42" spans="1:12" ht="20.149999999999999" customHeight="1">
      <c r="A42" s="5"/>
      <c r="B42" s="5">
        <v>24</v>
      </c>
      <c r="C42" s="11" t="s">
        <v>45</v>
      </c>
      <c r="D42" s="75"/>
      <c r="E42" s="5" t="s">
        <v>46</v>
      </c>
      <c r="F42" s="5"/>
      <c r="G42" s="5"/>
      <c r="H42" s="5"/>
      <c r="I42" s="5"/>
      <c r="J42" s="5"/>
      <c r="K42" s="5"/>
      <c r="L42" s="5"/>
    </row>
    <row r="43" spans="1:12" ht="20.149999999999999" customHeight="1">
      <c r="A43" s="5"/>
      <c r="B43" s="5">
        <v>25</v>
      </c>
      <c r="C43" s="11" t="s">
        <v>47</v>
      </c>
      <c r="D43" s="75"/>
      <c r="E43" s="5" t="s">
        <v>18</v>
      </c>
      <c r="F43" s="5"/>
      <c r="G43" s="5"/>
      <c r="H43" s="5"/>
      <c r="I43" s="5"/>
      <c r="J43" s="5"/>
      <c r="K43" s="5"/>
      <c r="L43" s="5"/>
    </row>
    <row r="44" spans="1:12" ht="20.149999999999999" customHeight="1">
      <c r="A44" s="5"/>
      <c r="B44" s="5">
        <v>26</v>
      </c>
      <c r="C44" s="11" t="s">
        <v>48</v>
      </c>
      <c r="D44" s="75"/>
      <c r="E44" s="5" t="s">
        <v>18</v>
      </c>
      <c r="F44" s="5"/>
      <c r="G44" s="5"/>
      <c r="H44" s="5"/>
      <c r="I44" s="5"/>
      <c r="J44" s="5"/>
      <c r="K44" s="5"/>
      <c r="L44" s="5"/>
    </row>
    <row r="45" spans="1:12" ht="20.149999999999999" customHeight="1">
      <c r="A45" s="5"/>
      <c r="B45" s="5">
        <v>27</v>
      </c>
      <c r="C45" s="11" t="s">
        <v>40</v>
      </c>
      <c r="D45" s="98" t="e">
        <f>D44/D41-1</f>
        <v>#DIV/0!</v>
      </c>
      <c r="E45" s="17"/>
      <c r="F45" s="5"/>
      <c r="G45" s="5"/>
      <c r="H45" s="5"/>
      <c r="I45" s="5"/>
      <c r="J45" s="5"/>
      <c r="K45" s="5"/>
      <c r="L45" s="5"/>
    </row>
    <row r="46" spans="1:12" ht="20.149999999999999" customHeight="1">
      <c r="A46" s="5"/>
      <c r="B46" s="5">
        <v>28</v>
      </c>
      <c r="C46" s="11" t="s">
        <v>49</v>
      </c>
      <c r="D46" s="14">
        <f>D44-D41</f>
        <v>0</v>
      </c>
      <c r="E46" s="5"/>
      <c r="F46" s="5"/>
      <c r="G46" s="5"/>
      <c r="H46" s="5"/>
      <c r="I46" s="5"/>
      <c r="J46" s="5"/>
      <c r="K46" s="5"/>
      <c r="L46" s="5"/>
    </row>
    <row r="47" spans="1:12" ht="20.149999999999999" customHeight="1">
      <c r="A47" s="5"/>
      <c r="B47" s="5"/>
      <c r="C47" s="5"/>
      <c r="D47" s="5"/>
      <c r="E47" s="5"/>
      <c r="F47" s="5"/>
      <c r="G47" s="5"/>
      <c r="H47" s="5"/>
      <c r="I47" s="5"/>
      <c r="J47" s="5"/>
      <c r="K47" s="5"/>
      <c r="L47" s="5"/>
    </row>
    <row r="48" spans="1:12" ht="20.149999999999999" customHeight="1">
      <c r="A48" s="5"/>
      <c r="B48" s="5"/>
      <c r="C48" s="5"/>
      <c r="D48" s="5"/>
      <c r="E48" s="5"/>
      <c r="F48" s="5"/>
      <c r="G48" s="5"/>
      <c r="H48" s="5"/>
      <c r="I48" s="5"/>
      <c r="J48" s="5"/>
      <c r="K48" s="5"/>
      <c r="L48" s="5"/>
    </row>
    <row r="49" spans="1:12" ht="20.149999999999999"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70" customHeight="1">
      <c r="A50" s="5"/>
      <c r="B50" s="5">
        <v>29</v>
      </c>
      <c r="C50" s="12" t="s">
        <v>51</v>
      </c>
      <c r="D50" s="89"/>
      <c r="E50" s="19" t="s">
        <v>52</v>
      </c>
      <c r="F50" s="5"/>
      <c r="G50" s="5"/>
      <c r="H50" s="5"/>
      <c r="I50" s="5"/>
      <c r="J50" s="5"/>
      <c r="K50" s="5"/>
      <c r="L50" s="5"/>
    </row>
    <row r="51" spans="1:12" ht="26">
      <c r="A51" s="5"/>
      <c r="B51" s="5">
        <v>30</v>
      </c>
      <c r="C51" s="12" t="s">
        <v>53</v>
      </c>
      <c r="D51" s="21" t="e">
        <f>D52/D53</f>
        <v>#DIV/0!</v>
      </c>
      <c r="E51" s="5"/>
      <c r="F51" s="5"/>
      <c r="G51" s="5"/>
      <c r="H51" s="5"/>
      <c r="I51" s="5"/>
      <c r="J51" s="5"/>
      <c r="K51" s="5"/>
      <c r="L51" s="5"/>
    </row>
    <row r="52" spans="1:12" ht="20.149999999999999" customHeight="1">
      <c r="A52" s="5"/>
      <c r="B52" s="5">
        <v>31</v>
      </c>
      <c r="C52" s="11" t="s">
        <v>54</v>
      </c>
      <c r="D52" s="14">
        <f>D15</f>
        <v>0</v>
      </c>
      <c r="E52" s="5"/>
      <c r="F52" s="5"/>
      <c r="G52" s="5"/>
      <c r="H52" s="5"/>
      <c r="I52" s="5"/>
      <c r="J52" s="5"/>
      <c r="K52" s="5"/>
      <c r="L52" s="5"/>
    </row>
    <row r="53" spans="1:12" ht="20.149999999999999" customHeight="1">
      <c r="A53" s="5"/>
      <c r="B53" s="5">
        <v>32</v>
      </c>
      <c r="C53" s="11" t="s">
        <v>55</v>
      </c>
      <c r="D53" s="76"/>
      <c r="E53" s="5" t="s">
        <v>56</v>
      </c>
      <c r="F53" s="5"/>
      <c r="G53" s="5"/>
      <c r="H53" s="5"/>
      <c r="I53" s="5"/>
      <c r="J53" s="5"/>
      <c r="K53" s="5"/>
      <c r="L53" s="5"/>
    </row>
    <row r="54" spans="1:12" ht="20.149999999999999" customHeight="1">
      <c r="A54" s="5"/>
      <c r="B54" s="5">
        <v>33</v>
      </c>
      <c r="C54" s="11" t="s">
        <v>57</v>
      </c>
      <c r="D54" s="21" t="e">
        <f>D55/D56</f>
        <v>#DIV/0!</v>
      </c>
      <c r="E54" s="5"/>
      <c r="F54" s="5"/>
      <c r="G54" s="5"/>
      <c r="H54" s="5"/>
      <c r="I54" s="5"/>
      <c r="J54" s="5"/>
      <c r="K54" s="5"/>
      <c r="L54" s="5"/>
    </row>
    <row r="55" spans="1:12" ht="20.149999999999999" customHeight="1">
      <c r="A55" s="5"/>
      <c r="B55" s="5">
        <v>34</v>
      </c>
      <c r="C55" s="11" t="s">
        <v>58</v>
      </c>
      <c r="D55" s="75"/>
      <c r="E55" s="5" t="s">
        <v>59</v>
      </c>
      <c r="F55" s="5"/>
      <c r="G55" s="5"/>
      <c r="H55" s="5"/>
      <c r="I55" s="5"/>
      <c r="J55" s="5"/>
      <c r="K55" s="5"/>
      <c r="L55" s="5"/>
    </row>
    <row r="56" spans="1:12" ht="20.149999999999999" customHeight="1">
      <c r="A56" s="5"/>
      <c r="B56" s="5">
        <v>35</v>
      </c>
      <c r="C56" s="11" t="s">
        <v>60</v>
      </c>
      <c r="D56" s="77"/>
      <c r="E56" s="5" t="s">
        <v>56</v>
      </c>
      <c r="F56" s="5"/>
      <c r="G56" s="5"/>
      <c r="H56" s="5"/>
      <c r="I56" s="5"/>
      <c r="J56" s="5"/>
      <c r="K56" s="5"/>
      <c r="L56" s="5"/>
    </row>
    <row r="57" spans="1:12" ht="20.149999999999999" customHeight="1">
      <c r="A57" s="5"/>
      <c r="B57" s="5">
        <v>36</v>
      </c>
      <c r="C57" s="11" t="s">
        <v>61</v>
      </c>
      <c r="D57" s="21" t="e">
        <f>D58/D59</f>
        <v>#DIV/0!</v>
      </c>
      <c r="E57" s="5"/>
      <c r="F57" s="5"/>
      <c r="G57" s="5"/>
      <c r="H57" s="5"/>
      <c r="I57" s="5"/>
      <c r="J57" s="5"/>
      <c r="K57" s="5"/>
      <c r="L57" s="5"/>
    </row>
    <row r="58" spans="1:12" ht="20.149999999999999" customHeight="1">
      <c r="A58" s="5"/>
      <c r="B58" s="5">
        <v>37</v>
      </c>
      <c r="C58" s="11" t="s">
        <v>62</v>
      </c>
      <c r="D58" s="75"/>
      <c r="E58" s="5" t="s">
        <v>59</v>
      </c>
      <c r="F58" s="5"/>
      <c r="G58" s="5"/>
      <c r="H58" s="5"/>
      <c r="I58" s="5"/>
      <c r="J58" s="5"/>
      <c r="K58" s="5"/>
      <c r="L58" s="5"/>
    </row>
    <row r="59" spans="1:12" ht="20.149999999999999" customHeight="1">
      <c r="A59" s="5"/>
      <c r="B59" s="5">
        <v>38</v>
      </c>
      <c r="C59" s="11" t="s">
        <v>63</v>
      </c>
      <c r="D59" s="77"/>
      <c r="E59" s="5" t="s">
        <v>56</v>
      </c>
      <c r="F59" s="5"/>
      <c r="G59" s="5"/>
      <c r="H59" s="5"/>
      <c r="I59" s="5"/>
      <c r="J59" s="5"/>
      <c r="K59" s="5"/>
      <c r="L59" s="5"/>
    </row>
    <row r="60" spans="1:12" ht="20.149999999999999" customHeight="1">
      <c r="A60" s="5"/>
      <c r="B60" s="5">
        <v>39</v>
      </c>
      <c r="C60" s="11" t="s">
        <v>64</v>
      </c>
      <c r="D60" s="21" t="e">
        <f>D61/D62</f>
        <v>#DIV/0!</v>
      </c>
      <c r="E60" s="5"/>
      <c r="F60" s="5"/>
      <c r="G60" s="5"/>
      <c r="H60" s="5"/>
      <c r="I60" s="5"/>
      <c r="J60" s="5"/>
      <c r="K60" s="5"/>
      <c r="L60" s="5"/>
    </row>
    <row r="61" spans="1:12" ht="20.149999999999999" customHeight="1">
      <c r="A61" s="5"/>
      <c r="B61" s="5">
        <v>40</v>
      </c>
      <c r="C61" s="11" t="s">
        <v>65</v>
      </c>
      <c r="D61" s="75"/>
      <c r="E61" s="5" t="s">
        <v>59</v>
      </c>
      <c r="F61" s="5"/>
      <c r="G61" s="5"/>
      <c r="H61" s="5"/>
      <c r="I61" s="5"/>
      <c r="J61" s="5"/>
      <c r="K61" s="5"/>
      <c r="L61" s="5"/>
    </row>
    <row r="62" spans="1:12" ht="20.149999999999999" customHeight="1">
      <c r="A62" s="5"/>
      <c r="B62" s="5">
        <v>41</v>
      </c>
      <c r="C62" s="11" t="s">
        <v>66</v>
      </c>
      <c r="D62" s="77"/>
      <c r="E62" s="5" t="s">
        <v>56</v>
      </c>
      <c r="F62" s="5"/>
      <c r="G62" s="5"/>
      <c r="H62" s="5"/>
      <c r="I62" s="5"/>
      <c r="J62" s="5"/>
      <c r="K62" s="5"/>
      <c r="L62" s="5"/>
    </row>
    <row r="63" spans="1:12" ht="20.149999999999999" customHeight="1">
      <c r="A63" s="5"/>
      <c r="B63" s="5">
        <v>42</v>
      </c>
      <c r="C63" s="11" t="s">
        <v>67</v>
      </c>
      <c r="D63" s="21">
        <f>D61-D52</f>
        <v>0</v>
      </c>
      <c r="E63" s="5"/>
      <c r="F63" s="5"/>
      <c r="G63" s="5"/>
      <c r="H63" s="5"/>
      <c r="I63" s="5"/>
      <c r="J63" s="5"/>
      <c r="K63" s="5"/>
      <c r="L63" s="5"/>
    </row>
    <row r="64" spans="1:12" ht="20.149999999999999" customHeight="1">
      <c r="A64" s="5"/>
      <c r="B64" s="5">
        <v>43</v>
      </c>
      <c r="C64" s="11" t="s">
        <v>68</v>
      </c>
      <c r="D64" s="98" t="e">
        <f>D60/D51-1</f>
        <v>#DIV/0!</v>
      </c>
      <c r="E64" s="5"/>
      <c r="F64" s="5"/>
      <c r="G64" s="5"/>
      <c r="H64" s="5"/>
      <c r="I64" s="5"/>
      <c r="J64" s="5"/>
      <c r="K64" s="5"/>
      <c r="L64" s="5"/>
    </row>
    <row r="65" spans="1:12" ht="20.149999999999999" customHeight="1">
      <c r="A65" s="5"/>
      <c r="B65" s="5"/>
      <c r="C65" s="5"/>
      <c r="D65" s="5"/>
      <c r="E65" s="5"/>
      <c r="F65" s="5"/>
      <c r="G65" s="5"/>
      <c r="H65" s="5"/>
      <c r="I65" s="5"/>
      <c r="J65" s="5"/>
      <c r="K65" s="5"/>
      <c r="L65" s="5"/>
    </row>
    <row r="66" spans="1:12" ht="20.149999999999999" customHeight="1">
      <c r="A66" s="5"/>
      <c r="B66" s="5"/>
      <c r="C66" s="5"/>
      <c r="D66" s="5"/>
      <c r="E66" s="5"/>
      <c r="F66" s="5"/>
      <c r="G66" s="5"/>
      <c r="H66" s="5"/>
      <c r="I66" s="5"/>
      <c r="J66" s="5"/>
      <c r="K66" s="5"/>
      <c r="L66" s="5"/>
    </row>
    <row r="67" spans="1:12" ht="20.149999999999999" customHeight="1">
      <c r="A67" s="5"/>
      <c r="B67" s="8" t="s">
        <v>69</v>
      </c>
      <c r="C67" s="9"/>
      <c r="D67" s="5"/>
      <c r="E67" s="5"/>
      <c r="F67" s="5"/>
      <c r="G67" s="5"/>
      <c r="H67" s="5"/>
      <c r="I67" s="5"/>
      <c r="J67" s="5"/>
      <c r="K67" s="5"/>
      <c r="L67" s="5"/>
    </row>
    <row r="68" spans="1:12" ht="20.149999999999999"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49999999999999" customHeight="1">
      <c r="A69" s="5"/>
      <c r="B69" s="5"/>
      <c r="C69" s="105"/>
      <c r="D69" s="105"/>
      <c r="E69" s="105"/>
      <c r="F69" s="105"/>
      <c r="G69" s="105"/>
      <c r="H69" s="105"/>
      <c r="I69" s="105"/>
      <c r="J69" s="105"/>
      <c r="K69" s="5"/>
      <c r="L69" s="5"/>
    </row>
    <row r="70" spans="1:12" ht="20.149999999999999" customHeight="1">
      <c r="A70" s="5"/>
      <c r="B70" s="5"/>
      <c r="C70" s="106"/>
      <c r="D70" s="106"/>
      <c r="E70" s="106"/>
      <c r="F70" s="106"/>
      <c r="G70" s="106"/>
      <c r="H70" s="106"/>
      <c r="I70" s="106"/>
      <c r="J70" s="106"/>
      <c r="K70" s="5"/>
      <c r="L70" s="5"/>
    </row>
    <row r="71" spans="1:12" ht="200.15" customHeight="1">
      <c r="A71" s="5"/>
      <c r="B71" s="5">
        <v>44</v>
      </c>
      <c r="C71" s="103" t="s">
        <v>70</v>
      </c>
      <c r="D71" s="103"/>
      <c r="E71" s="103"/>
      <c r="F71" s="103"/>
      <c r="G71" s="103"/>
      <c r="H71" s="103"/>
      <c r="I71" s="103"/>
      <c r="J71" s="103"/>
      <c r="K71" s="5"/>
      <c r="L71" s="5"/>
    </row>
    <row r="72" spans="1:12" ht="20.149999999999999"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49999999999999"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40"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40" customHeight="1">
      <c r="A86" s="5"/>
      <c r="B86" s="5"/>
      <c r="C86" s="5"/>
      <c r="D86" s="5"/>
      <c r="E86" s="28"/>
      <c r="F86" s="29"/>
      <c r="G86" s="30" t="str">
        <f>IF(E12&lt;G85,CONCATENATE("↑国費上限",E12/10000,"万円を超えています"),"")</f>
        <v/>
      </c>
      <c r="H86" s="31"/>
      <c r="I86" s="31"/>
      <c r="J86" s="31"/>
      <c r="K86" s="5"/>
      <c r="L86" s="5"/>
    </row>
    <row r="87" spans="1:12" ht="20.149999999999999" customHeight="1">
      <c r="A87" s="5"/>
      <c r="B87" s="5"/>
      <c r="C87" s="5"/>
      <c r="D87" s="5"/>
      <c r="E87" s="5"/>
      <c r="F87" s="5"/>
      <c r="G87" s="5"/>
      <c r="H87" s="5"/>
      <c r="I87" s="5"/>
      <c r="J87" s="5"/>
      <c r="K87" s="5"/>
      <c r="L87" s="5"/>
    </row>
    <row r="88" spans="1:12" ht="40"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49999999999999" customHeight="1">
      <c r="A99" s="5"/>
      <c r="B99" s="5"/>
      <c r="C99" s="5"/>
      <c r="D99" s="5"/>
      <c r="E99" s="5"/>
      <c r="F99" s="5"/>
      <c r="G99" s="5"/>
      <c r="H99" s="5"/>
      <c r="I99" s="5"/>
      <c r="J99" s="5"/>
      <c r="K99" s="5"/>
      <c r="L99" s="5"/>
    </row>
    <row r="100" spans="1:12" ht="20.149999999999999"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ColWidth="9" defaultRowHeight="20.149999999999999" customHeight="1"/>
  <cols>
    <col min="1" max="2" width="3.58203125" style="6" customWidth="1"/>
    <col min="3" max="3" width="32.08203125" style="6" customWidth="1"/>
    <col min="4" max="4" width="60.58203125" style="6" customWidth="1"/>
    <col min="5" max="5" width="12.58203125" style="6" customWidth="1"/>
    <col min="6" max="6" width="7.58203125" style="6" customWidth="1"/>
    <col min="7" max="7" width="20.58203125" style="6" hidden="1" customWidth="1"/>
    <col min="8" max="8" width="15" style="6" hidden="1" customWidth="1"/>
    <col min="9" max="9" width="11.75" style="6" hidden="1" customWidth="1"/>
    <col min="10" max="15" width="9" style="6" hidden="1" customWidth="1"/>
    <col min="16" max="16384" width="9" style="6"/>
  </cols>
  <sheetData>
    <row r="1" spans="1:15" ht="20.149999999999999" customHeight="1">
      <c r="A1" s="102" t="s">
        <v>100</v>
      </c>
      <c r="B1" s="102"/>
      <c r="C1" s="102"/>
      <c r="D1" s="102"/>
      <c r="E1" s="102"/>
      <c r="F1" s="102"/>
      <c r="G1" s="5"/>
    </row>
    <row r="2" spans="1:15" ht="20.149999999999999" customHeight="1">
      <c r="A2" s="5"/>
      <c r="B2" s="5"/>
      <c r="C2" s="7"/>
      <c r="D2" s="5"/>
      <c r="E2" s="5"/>
      <c r="F2" s="5"/>
      <c r="G2" s="5"/>
    </row>
    <row r="3" spans="1:15" ht="20.149999999999999" customHeight="1">
      <c r="A3" s="5"/>
      <c r="B3" s="44" t="s">
        <v>101</v>
      </c>
      <c r="C3" s="45"/>
      <c r="D3" s="5"/>
      <c r="E3" s="5"/>
      <c r="F3" s="5"/>
      <c r="G3" s="5"/>
    </row>
    <row r="4" spans="1:15" ht="20.149999999999999" customHeight="1">
      <c r="A4" s="5"/>
      <c r="B4" s="10"/>
      <c r="C4" s="5"/>
      <c r="D4" s="5"/>
      <c r="E4" s="5"/>
      <c r="F4" s="5"/>
      <c r="G4" s="5"/>
    </row>
    <row r="5" spans="1:15" s="48" customFormat="1" ht="20.149999999999999" customHeight="1">
      <c r="A5" s="46"/>
      <c r="B5" s="46"/>
      <c r="C5" s="47" t="s">
        <v>102</v>
      </c>
      <c r="D5" s="46"/>
      <c r="E5" s="46"/>
      <c r="F5" s="46"/>
      <c r="G5" s="46"/>
    </row>
    <row r="6" spans="1:15" s="48" customFormat="1" ht="20.149999999999999" customHeight="1">
      <c r="A6" s="46"/>
      <c r="B6" s="46"/>
      <c r="C6" s="47" t="s">
        <v>103</v>
      </c>
      <c r="D6" s="46"/>
      <c r="E6" s="46"/>
      <c r="F6" s="46"/>
      <c r="G6" s="46"/>
    </row>
    <row r="7" spans="1:15" s="48" customFormat="1" ht="40" customHeight="1">
      <c r="A7" s="46"/>
      <c r="B7" s="46"/>
      <c r="C7" s="49" t="s">
        <v>104</v>
      </c>
      <c r="D7" s="50" t="str">
        <f>'入力票1(要望調査）'!$D$24</f>
        <v>1 経営面積の３割又は４ha以上の拡大</v>
      </c>
      <c r="E7" s="50">
        <f>'入力票1(要望調査）'!D29</f>
        <v>0</v>
      </c>
      <c r="F7" s="46"/>
      <c r="G7" s="46"/>
    </row>
    <row r="8" spans="1:15" s="48" customFormat="1" ht="50.15" customHeight="1">
      <c r="A8" s="46"/>
      <c r="B8" s="46"/>
      <c r="C8" s="47"/>
      <c r="D8" s="46"/>
      <c r="E8" s="46"/>
      <c r="F8" s="46" t="s">
        <v>105</v>
      </c>
      <c r="G8" s="51"/>
      <c r="I8" s="48" t="s">
        <v>106</v>
      </c>
    </row>
    <row r="9" spans="1:15" ht="40"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40"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40"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40"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40"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40"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40"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49999999999999" customHeight="1">
      <c r="A16" s="5"/>
      <c r="B16" s="5"/>
      <c r="C16" s="15"/>
      <c r="D16" s="5"/>
      <c r="E16" s="5"/>
      <c r="F16" s="57"/>
      <c r="G16" s="5"/>
    </row>
    <row r="17" spans="1:8" s="48" customFormat="1" ht="19.5" customHeight="1">
      <c r="A17" s="46"/>
      <c r="B17" s="46"/>
      <c r="C17" s="47" t="s">
        <v>120</v>
      </c>
      <c r="D17" s="46"/>
      <c r="E17" s="46"/>
      <c r="F17" s="46"/>
      <c r="G17" s="46"/>
    </row>
    <row r="18" spans="1:8" s="48" customFormat="1" ht="50.15"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5"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40"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49999999999999" customHeight="1">
      <c r="A32" s="5"/>
      <c r="B32" s="10">
        <v>80</v>
      </c>
      <c r="C32" s="5"/>
      <c r="D32" s="57" t="s">
        <v>143</v>
      </c>
      <c r="E32" s="5"/>
      <c r="F32" s="58">
        <f>SUM(F19:F31)</f>
        <v>0</v>
      </c>
      <c r="G32" s="5"/>
    </row>
    <row r="33" spans="1:7" ht="20.149999999999999" customHeight="1" thickBot="1">
      <c r="A33" s="5"/>
      <c r="B33" s="5"/>
      <c r="C33" s="5"/>
      <c r="D33" s="5"/>
      <c r="E33" s="5"/>
      <c r="F33" s="5"/>
      <c r="G33" s="5"/>
    </row>
    <row r="34" spans="1:7" ht="20.149999999999999" customHeight="1" thickBot="1">
      <c r="A34" s="5"/>
      <c r="B34" s="5">
        <v>81</v>
      </c>
      <c r="C34" s="5"/>
      <c r="D34" s="67" t="s">
        <v>144</v>
      </c>
      <c r="E34" s="68"/>
      <c r="F34" s="69">
        <f>SUM(F32,F15)</f>
        <v>0</v>
      </c>
      <c r="G34" s="5"/>
    </row>
    <row r="35" spans="1:7" ht="20.149999999999999"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tabSelected="1" workbookViewId="0"/>
  </sheetViews>
  <sheetFormatPr defaultColWidth="9" defaultRowHeight="18"/>
  <cols>
    <col min="1" max="9" width="9" style="42"/>
    <col min="10" max="12" width="9.5" style="42" bestFit="1" customWidth="1"/>
    <col min="13" max="13" width="9.08203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58203125" style="42" bestFit="1" customWidth="1"/>
    <col min="86" max="89" width="9" style="42"/>
    <col min="90" max="90" width="10.25" style="42" customWidth="1"/>
    <col min="91" max="91" width="10.58203125" style="42" customWidth="1"/>
    <col min="92" max="101" width="9" style="42"/>
    <col min="102" max="102" width="10.5" style="42" bestFit="1" customWidth="1"/>
    <col min="103" max="106" width="9" style="42"/>
    <col min="107" max="108" width="10.33203125" style="42" customWidth="1"/>
    <col min="109" max="117" width="9" style="42"/>
    <col min="118" max="118" width="11.582031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3203125" style="42" customWidth="1"/>
    <col min="142" max="151" width="9" style="42"/>
    <col min="152" max="152" width="10.5" style="42" bestFit="1" customWidth="1"/>
    <col min="153" max="153" width="10.33203125" style="42" customWidth="1"/>
    <col min="154" max="156" width="9" style="42"/>
    <col min="157" max="158" width="9.83203125" style="42" customWidth="1"/>
    <col min="159" max="168" width="9" style="42"/>
    <col min="169" max="169" width="10.5" style="42" bestFit="1" customWidth="1"/>
    <col min="170" max="170" width="10.33203125" style="42" customWidth="1"/>
    <col min="171" max="173" width="9" style="42"/>
    <col min="174" max="175" width="9.83203125" style="42" customWidth="1"/>
    <col min="176" max="185" width="9" style="42"/>
    <col min="186" max="186" width="10.5" style="42" bestFit="1" customWidth="1"/>
    <col min="187" max="187" width="10.33203125" style="42" customWidth="1"/>
    <col min="188" max="190" width="9" style="42"/>
    <col min="191" max="192" width="9.83203125" style="42" customWidth="1"/>
    <col min="193" max="202" width="9" style="42"/>
    <col min="203" max="203" width="10.5" style="42" bestFit="1" customWidth="1"/>
    <col min="204" max="204" width="10.33203125" style="42" customWidth="1"/>
    <col min="205" max="207" width="9" style="42"/>
    <col min="208" max="209" width="9.83203125" style="42" customWidth="1"/>
    <col min="210" max="219" width="9" style="42"/>
    <col min="220" max="220" width="10.5" style="42" bestFit="1" customWidth="1"/>
    <col min="221" max="221" width="10.33203125" style="42" customWidth="1"/>
    <col min="222" max="223" width="11.58203125" style="43" bestFit="1" customWidth="1"/>
    <col min="224" max="226" width="9.08203125" style="43" bestFit="1" customWidth="1"/>
    <col min="227" max="228" width="9.08203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ColWidth="9" defaultRowHeight="20.149999999999999" customHeight="1"/>
  <cols>
    <col min="1" max="1" width="2" style="90" customWidth="1"/>
    <col min="2" max="3" width="3.58203125" style="90" customWidth="1"/>
    <col min="4" max="4" width="15.58203125" style="90" customWidth="1"/>
    <col min="5" max="5" width="45.58203125" style="90" customWidth="1"/>
    <col min="6" max="6" width="2.58203125" style="90" customWidth="1"/>
    <col min="7" max="16384" width="9" style="90"/>
  </cols>
  <sheetData>
    <row r="1" spans="1:5" ht="20.149999999999999" customHeight="1">
      <c r="A1" s="90" t="s">
        <v>199</v>
      </c>
    </row>
    <row r="2" spans="1:5" ht="19.5" customHeight="1">
      <c r="A2" s="113" t="s">
        <v>200</v>
      </c>
      <c r="B2" s="113"/>
      <c r="C2" s="113"/>
      <c r="D2" s="113"/>
      <c r="E2" s="113"/>
    </row>
    <row r="3" spans="1:5" ht="20.149999999999999" customHeight="1">
      <c r="E3" s="91"/>
    </row>
    <row r="4" spans="1:5" ht="20.149999999999999" customHeight="1">
      <c r="C4" s="111" t="s">
        <v>3</v>
      </c>
      <c r="D4" s="111"/>
      <c r="E4" s="101">
        <f>'入力票1(要望調査）'!D7</f>
        <v>0</v>
      </c>
    </row>
    <row r="5" spans="1:5" ht="20.149999999999999" customHeight="1">
      <c r="C5" s="111" t="s">
        <v>201</v>
      </c>
      <c r="D5" s="111"/>
      <c r="E5" s="101">
        <f>'入力票1(要望調査）'!D6</f>
        <v>0</v>
      </c>
    </row>
    <row r="6" spans="1:5" ht="30" customHeight="1">
      <c r="C6" s="112" t="s">
        <v>202</v>
      </c>
      <c r="D6" s="112"/>
      <c r="E6" s="101">
        <f>'入力票1(要望調査）'!D8</f>
        <v>0</v>
      </c>
    </row>
    <row r="7" spans="1:5" ht="20.149999999999999" customHeight="1">
      <c r="E7" s="91"/>
    </row>
    <row r="8" spans="1:5" ht="20.149999999999999" customHeight="1">
      <c r="B8" s="90" t="s">
        <v>203</v>
      </c>
      <c r="E8" s="91"/>
    </row>
    <row r="9" spans="1:5" ht="20.149999999999999" customHeight="1">
      <c r="C9" s="90" t="s">
        <v>204</v>
      </c>
      <c r="E9" s="91"/>
    </row>
    <row r="10" spans="1:5" ht="9" customHeight="1">
      <c r="E10" s="91"/>
    </row>
    <row r="11" spans="1:5" ht="63" customHeight="1">
      <c r="C11" s="88"/>
      <c r="D11" s="115" t="s">
        <v>205</v>
      </c>
      <c r="E11" s="116"/>
    </row>
    <row r="12" spans="1:5" ht="20.149999999999999" customHeight="1">
      <c r="E12" s="91"/>
    </row>
    <row r="13" spans="1:5" ht="61.5" customHeight="1">
      <c r="C13" s="88"/>
      <c r="D13" s="117" t="s">
        <v>206</v>
      </c>
      <c r="E13" s="118"/>
    </row>
    <row r="14" spans="1:5" ht="20.149999999999999" customHeight="1">
      <c r="B14" s="92"/>
    </row>
    <row r="15" spans="1:5" ht="43.5" customHeight="1">
      <c r="C15" s="88"/>
      <c r="D15" s="115" t="s">
        <v>207</v>
      </c>
      <c r="E15" s="116"/>
    </row>
    <row r="16" spans="1:5" ht="20.149999999999999" customHeight="1">
      <c r="E16" s="91"/>
    </row>
    <row r="17" spans="2:5" ht="20.149999999999999" customHeight="1">
      <c r="B17" s="90" t="s">
        <v>208</v>
      </c>
      <c r="E17" s="91"/>
    </row>
    <row r="18" spans="2:5" ht="20.149999999999999" customHeight="1">
      <c r="C18" s="88"/>
      <c r="D18" s="119"/>
      <c r="E18" s="120"/>
    </row>
    <row r="19" spans="2:5" ht="20.149999999999999" customHeight="1">
      <c r="C19" s="88"/>
      <c r="D19" s="119"/>
      <c r="E19" s="120"/>
    </row>
    <row r="20" spans="2:5" ht="20.149999999999999" customHeight="1">
      <c r="C20" s="88"/>
      <c r="D20" s="119"/>
      <c r="E20" s="120"/>
    </row>
    <row r="21" spans="2:5" ht="20.149999999999999" customHeight="1">
      <c r="C21" s="88"/>
      <c r="D21" s="119"/>
      <c r="E21" s="120"/>
    </row>
    <row r="22" spans="2:5" ht="20.149999999999999" customHeight="1">
      <c r="C22" s="88"/>
      <c r="D22" s="119"/>
      <c r="E22" s="120"/>
    </row>
    <row r="23" spans="2:5" ht="20.149999999999999" customHeight="1">
      <c r="C23" s="88"/>
      <c r="D23" s="119"/>
      <c r="E23" s="120"/>
    </row>
    <row r="24" spans="2:5" ht="20.149999999999999" customHeight="1">
      <c r="C24" s="88"/>
      <c r="D24" s="119"/>
      <c r="E24" s="120"/>
    </row>
    <row r="25" spans="2:5" ht="20.149999999999999" customHeight="1">
      <c r="C25" s="88"/>
      <c r="D25" s="119"/>
      <c r="E25" s="120"/>
    </row>
    <row r="26" spans="2:5" ht="20.149999999999999" customHeight="1">
      <c r="C26" s="88"/>
      <c r="D26" s="119"/>
      <c r="E26" s="120"/>
    </row>
    <row r="27" spans="2:5" ht="20.149999999999999" customHeight="1">
      <c r="C27" s="88"/>
      <c r="D27" s="119"/>
      <c r="E27" s="120"/>
    </row>
    <row r="28" spans="2:5" ht="20.149999999999999" customHeight="1">
      <c r="C28" s="88"/>
      <c r="D28" s="119"/>
      <c r="E28" s="120"/>
    </row>
    <row r="29" spans="2:5" ht="43.5" customHeight="1">
      <c r="C29" s="114" t="s">
        <v>209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
  <sheetData>
    <row r="1" spans="2:51" ht="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D1317A57-08AE-4E69-8DA3-B1066D9F6EF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2026-04-03T08:25:52Z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