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72.17.100.21\文書分類フォルダ\0210_政策秘書課\07_都市開発\01_区画整理\R_07\004_国土利用計画\【2026.4改正】国土法HP　様式等\国土法R8.4届出書\"/>
    </mc:Choice>
  </mc:AlternateContent>
  <xr:revisionPtr revIDLastSave="0" documentId="8_{284E22D5-C415-4B83-B743-8F3D4CC93BE3}" xr6:coauthVersionLast="47" xr6:coauthVersionMax="47" xr10:uidLastSave="{00000000-0000-0000-0000-000000000000}"/>
  <workbookProtection workbookAlgorithmName="SHA-512" workbookHashValue="WHMm6Jy4UPBlrat2JCUw9J945aCZxqeodU3w0NAQpqOxd0CTqAAbC72GNBsr5XqqCM/pwlsoWdgpbu6VvkLMZA==" workbookSaltValue="nNg+6r+ewNpPwE77oyLgVA==" workbookSpinCount="100000" lockStructure="1"/>
  <bookViews>
    <workbookView xWindow="-289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<sst xmlns="http://schemas.openxmlformats.org/spreadsheetml/2006/main" count="19917" uniqueCount="11188">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</sst>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3" sqref="G3"/>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2.2">
      <c r="B11" s="28" t="s">
        <v>9058</v>
      </c>
      <c r="C11" s="42"/>
    </row>
    <row r="12" spans="1:7" ht="19.8">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8">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4">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8">
      <c r="B38" s="23" t="s">
        <v>8965</v>
      </c>
    </row>
    <row r="39" spans="2:7" ht="19.8">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22" sqref="H2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8903</v>
      </c>
      <c r="J6" s="242" t="s">
        <v>8988</v>
      </c>
    </row>
    <row r="7" spans="1:10" ht="33" customHeight="1" thickBot="1">
      <c r="C7" s="327" t="s">
        <v>8036</v>
      </c>
      <c r="D7" s="524" t="s">
        <v>183</v>
      </c>
      <c r="E7" s="525"/>
      <c r="F7" s="526"/>
      <c r="G7" s="197" t="str">
        <f>IF(ISBLANK(H7),"必須","入力済")</f>
        <v>必須</v>
      </c>
      <c r="H7" s="88"/>
      <c r="I7" s="328" t="s">
        <v>8903</v>
      </c>
      <c r="J7" s="243" t="s">
        <v>8989</v>
      </c>
    </row>
    <row r="8" spans="1:10" ht="33" customHeight="1">
      <c r="C8" s="329" t="s">
        <v>8037</v>
      </c>
      <c r="D8" s="511" t="s">
        <v>8543</v>
      </c>
      <c r="E8" s="514" t="s">
        <v>8575</v>
      </c>
      <c r="F8" s="515"/>
      <c r="G8" s="197" t="str">
        <f>IF(ISBLANK(H8),"必須","入力済")</f>
        <v>必須</v>
      </c>
      <c r="H8" s="63"/>
      <c r="I8" s="330" t="s">
        <v>8600</v>
      </c>
      <c r="J8" s="244" t="s">
        <v>8599</v>
      </c>
    </row>
    <row r="9" spans="1:10" ht="32.4">
      <c r="C9" s="194" t="s">
        <v>8038</v>
      </c>
      <c r="D9" s="513"/>
      <c r="E9" s="527" t="s">
        <v>8723</v>
      </c>
      <c r="F9" s="528"/>
      <c r="G9" s="198" t="str">
        <f>IF(ISBLANK(H9),"必須","入力済")</f>
        <v>必須</v>
      </c>
      <c r="H9" s="59"/>
      <c r="I9" s="331" t="s">
        <v>8758</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2.4">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11090</v>
      </c>
      <c r="F16" s="456"/>
      <c r="G16" s="198" t="str">
        <f>IF(ISBLANK(H16),"必須","入力済")</f>
        <v>必須</v>
      </c>
      <c r="H16" s="60"/>
      <c r="I16" s="337"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c r="C18" s="194" t="s">
        <v>8039</v>
      </c>
      <c r="D18" s="513"/>
      <c r="E18" s="517" t="s">
        <v>186</v>
      </c>
      <c r="F18" s="518"/>
      <c r="G18" s="198" t="str">
        <f>IF(ISBLANK(H18),"必須","入力済")</f>
        <v>必須</v>
      </c>
      <c r="H18" s="60"/>
      <c r="I18" s="337" t="s">
        <v>8600</v>
      </c>
      <c r="J18" s="245" t="s">
        <v>8604</v>
      </c>
    </row>
    <row r="19" spans="3:10" ht="32.4">
      <c r="C19" s="194" t="s">
        <v>8523</v>
      </c>
      <c r="D19" s="513"/>
      <c r="E19" s="529" t="s">
        <v>8726</v>
      </c>
      <c r="F19" s="530"/>
      <c r="G19" s="200" t="str">
        <f>IF(ISBLANK(H19),"必須","入力済")</f>
        <v>必須</v>
      </c>
      <c r="H19" s="118"/>
      <c r="I19" s="338" t="s">
        <v>8758</v>
      </c>
      <c r="J19" s="248" t="s">
        <v>8722</v>
      </c>
    </row>
    <row r="20" spans="3:10" ht="33" thickBot="1">
      <c r="C20" s="332" t="s">
        <v>8524</v>
      </c>
      <c r="D20" s="512"/>
      <c r="E20" s="546" t="s">
        <v>8727</v>
      </c>
      <c r="F20" s="547"/>
      <c r="G20" s="200" t="str">
        <f>IF(ISBLANK(H20),"該当の場合は必須","入力済")</f>
        <v>該当の場合は必須</v>
      </c>
      <c r="H20" s="122"/>
      <c r="I20" s="339" t="s">
        <v>8759</v>
      </c>
      <c r="J20" s="249" t="s">
        <v>8991</v>
      </c>
    </row>
    <row r="21" spans="3:10" ht="33" customHeight="1">
      <c r="C21" s="329" t="s">
        <v>8525</v>
      </c>
      <c r="D21" s="538" t="s">
        <v>8578</v>
      </c>
      <c r="E21" s="514" t="s">
        <v>8544</v>
      </c>
      <c r="F21" s="515"/>
      <c r="G21" s="197" t="str">
        <f t="shared" ref="G21:G26" si="0">IF(ISBLANK(H21),"必須","入力済")</f>
        <v>必須</v>
      </c>
      <c r="H21" s="63"/>
      <c r="I21" s="340" t="s">
        <v>8600</v>
      </c>
      <c r="J21" s="250" t="s">
        <v>9053</v>
      </c>
    </row>
    <row r="22" spans="3:10" ht="48.6">
      <c r="C22" s="194" t="s">
        <v>11117</v>
      </c>
      <c r="D22" s="539"/>
      <c r="E22" s="455" t="s">
        <v>11116</v>
      </c>
      <c r="F22" s="456"/>
      <c r="G22" s="216" t="str">
        <f>IF(ISBLANK(H22),"該当の場合は必須","入力済")</f>
        <v>該当の場合は必須</v>
      </c>
      <c r="H22" s="311"/>
      <c r="I22" s="341" t="s">
        <v>8757</v>
      </c>
      <c r="J22" s="245" t="s">
        <v>11181</v>
      </c>
    </row>
    <row r="23" spans="3:10" ht="48.6">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8.6">
      <c r="C24" s="194" t="s">
        <v>11119</v>
      </c>
      <c r="D24" s="513"/>
      <c r="E24" s="517" t="s">
        <v>9036</v>
      </c>
      <c r="F24" s="518"/>
      <c r="G24" s="198" t="str">
        <f t="shared" si="0"/>
        <v>必須</v>
      </c>
      <c r="H24" s="119"/>
      <c r="I24" s="341" t="s">
        <v>8759</v>
      </c>
      <c r="J24" s="245" t="s">
        <v>11092</v>
      </c>
    </row>
    <row r="25" spans="3:10" ht="32.4">
      <c r="C25" s="194" t="s">
        <v>11120</v>
      </c>
      <c r="D25" s="513"/>
      <c r="E25" s="493" t="s">
        <v>8460</v>
      </c>
      <c r="F25" s="494"/>
      <c r="G25" s="202" t="str">
        <f t="shared" si="0"/>
        <v>必須</v>
      </c>
      <c r="H25" s="118"/>
      <c r="I25" s="342" t="s">
        <v>8757</v>
      </c>
      <c r="J25" s="248" t="s">
        <v>8606</v>
      </c>
    </row>
    <row r="26" spans="3:10" ht="49.5" customHeight="1">
      <c r="C26" s="194" t="s">
        <v>11121</v>
      </c>
      <c r="D26" s="513"/>
      <c r="E26" s="517" t="s">
        <v>8455</v>
      </c>
      <c r="F26" s="518"/>
      <c r="G26" s="216" t="str">
        <f t="shared" si="0"/>
        <v>必須</v>
      </c>
      <c r="H26" s="60"/>
      <c r="I26" s="337" t="s">
        <v>8607</v>
      </c>
      <c r="J26" s="245" t="s">
        <v>11172</v>
      </c>
    </row>
    <row r="27" spans="3:10" ht="32.4">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c r="C28" s="332" t="s">
        <v>11123</v>
      </c>
      <c r="D28" s="512"/>
      <c r="E28" s="536" t="s">
        <v>11093</v>
      </c>
      <c r="F28" s="537"/>
      <c r="G28" s="203" t="str">
        <f t="shared" ref="G28:G45" si="1">IF(ISBLANK(H28),"必須","入力済")</f>
        <v>必須</v>
      </c>
      <c r="H28" s="64"/>
      <c r="I28" s="343" t="s">
        <v>8600</v>
      </c>
      <c r="J28" s="251" t="s">
        <v>11138</v>
      </c>
    </row>
    <row r="29" spans="3:10" ht="49.5" customHeight="1">
      <c r="C29" s="194" t="s">
        <v>11124</v>
      </c>
      <c r="D29" s="459" t="s">
        <v>11094</v>
      </c>
      <c r="E29" s="455" t="s">
        <v>11115</v>
      </c>
      <c r="F29" s="456"/>
      <c r="G29" s="216" t="str">
        <f>IF(ISBLANK(H29),"必須","入力済")</f>
        <v>必須</v>
      </c>
      <c r="H29" s="60"/>
      <c r="I29" s="337"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c r="C31" s="194" t="s">
        <v>11145</v>
      </c>
      <c r="D31" s="460"/>
      <c r="E31" s="455" t="s">
        <v>11082</v>
      </c>
      <c r="F31" s="456"/>
      <c r="G31" s="216" t="str">
        <f>IF(ISBLANK(H31),"必須","入力済")</f>
        <v>必須</v>
      </c>
      <c r="H31" s="60"/>
      <c r="I31" s="337"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c r="C33" s="344" t="s">
        <v>11147</v>
      </c>
      <c r="D33" s="460"/>
      <c r="E33" s="466" t="s">
        <v>11144</v>
      </c>
      <c r="F33" s="467"/>
      <c r="G33" s="314" t="str">
        <f t="shared" ref="G33" si="2">IF(ISBLANK(H33),"必須","入力済")</f>
        <v>必須</v>
      </c>
      <c r="H33" s="308"/>
      <c r="I33" s="345" t="s">
        <v>8600</v>
      </c>
      <c r="J33" s="309" t="s">
        <v>11174</v>
      </c>
    </row>
    <row r="34" spans="2:10" ht="66" customHeight="1">
      <c r="C34" s="194" t="s">
        <v>11126</v>
      </c>
      <c r="D34" s="460"/>
      <c r="E34" s="462" t="s">
        <v>11084</v>
      </c>
      <c r="F34" s="463"/>
      <c r="G34" s="306" t="str">
        <f>IF(ISBLANK(H34),"必須","入力済")</f>
        <v>必須</v>
      </c>
      <c r="H34" s="60"/>
      <c r="I34" s="337"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c r="C36" s="194" t="s">
        <v>11128</v>
      </c>
      <c r="D36" s="460"/>
      <c r="E36" s="462" t="s">
        <v>11088</v>
      </c>
      <c r="F36" s="463"/>
      <c r="G36" s="306" t="str">
        <f>IF(ISBLANK(H36),"必須","入力済")</f>
        <v>必須</v>
      </c>
      <c r="H36" s="60"/>
      <c r="I36" s="337" t="s">
        <v>8607</v>
      </c>
      <c r="J36" s="245" t="s">
        <v>11185</v>
      </c>
    </row>
    <row r="37" spans="2:10" ht="33.75" customHeight="1" thickBot="1">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c r="C38" s="329" t="s">
        <v>11130</v>
      </c>
      <c r="D38" s="538" t="s">
        <v>8545</v>
      </c>
      <c r="E38" s="514" t="s">
        <v>8667</v>
      </c>
      <c r="F38" s="515"/>
      <c r="G38" s="305" t="str">
        <f t="shared" si="1"/>
        <v>必須</v>
      </c>
      <c r="H38" s="63"/>
      <c r="I38" s="347" t="s">
        <v>8600</v>
      </c>
      <c r="J38" s="244" t="s">
        <v>9037</v>
      </c>
    </row>
    <row r="39" spans="2:10" ht="48.6">
      <c r="C39" s="194" t="s">
        <v>11131</v>
      </c>
      <c r="D39" s="539"/>
      <c r="E39" s="527" t="s">
        <v>11186</v>
      </c>
      <c r="F39" s="528"/>
      <c r="G39" s="198" t="str">
        <f t="shared" si="1"/>
        <v>必須</v>
      </c>
      <c r="H39" s="119"/>
      <c r="I39" s="348" t="s">
        <v>8759</v>
      </c>
      <c r="J39" s="252" t="s">
        <v>8740</v>
      </c>
    </row>
    <row r="40" spans="2:10" ht="32.4">
      <c r="C40" s="194" t="s">
        <v>11132</v>
      </c>
      <c r="D40" s="539"/>
      <c r="E40" s="517" t="s">
        <v>8546</v>
      </c>
      <c r="F40" s="518"/>
      <c r="G40" s="198" t="str">
        <f t="shared" si="1"/>
        <v>必須</v>
      </c>
      <c r="H40" s="119"/>
      <c r="I40" s="348" t="s">
        <v>8757</v>
      </c>
      <c r="J40" s="252" t="s">
        <v>8532</v>
      </c>
    </row>
    <row r="41" spans="2:10" ht="33" thickBot="1">
      <c r="C41" s="332" t="s">
        <v>11133</v>
      </c>
      <c r="D41" s="548"/>
      <c r="E41" s="487" t="s">
        <v>8508</v>
      </c>
      <c r="F41" s="489"/>
      <c r="G41" s="204" t="str">
        <f t="shared" si="1"/>
        <v>必須</v>
      </c>
      <c r="H41" s="97"/>
      <c r="I41" s="349" t="s">
        <v>8757</v>
      </c>
      <c r="J41" s="253" t="s">
        <v>8741</v>
      </c>
    </row>
    <row r="42" spans="2:10" ht="49.5" customHeight="1">
      <c r="C42" s="329" t="s">
        <v>11134</v>
      </c>
      <c r="D42" s="511" t="s">
        <v>8547</v>
      </c>
      <c r="E42" s="514" t="s">
        <v>184</v>
      </c>
      <c r="F42" s="515"/>
      <c r="G42" s="205" t="str">
        <f t="shared" si="1"/>
        <v>必須</v>
      </c>
      <c r="H42" s="63"/>
      <c r="I42" s="340" t="s">
        <v>8600</v>
      </c>
      <c r="J42" s="244" t="s">
        <v>11073</v>
      </c>
    </row>
    <row r="43" spans="2:10" ht="49.2" thickBot="1">
      <c r="C43" s="332" t="s">
        <v>11135</v>
      </c>
      <c r="D43" s="512"/>
      <c r="E43" s="531" t="s">
        <v>8725</v>
      </c>
      <c r="F43" s="532"/>
      <c r="G43" s="204" t="str">
        <f t="shared" si="1"/>
        <v>必須</v>
      </c>
      <c r="H43" s="120"/>
      <c r="I43" s="346" t="s">
        <v>8759</v>
      </c>
      <c r="J43" s="254" t="s">
        <v>11139</v>
      </c>
    </row>
    <row r="44" spans="2:10" ht="49.5" customHeight="1" thickBot="1">
      <c r="C44" s="327" t="s">
        <v>11136</v>
      </c>
      <c r="D44" s="490" t="s">
        <v>8548</v>
      </c>
      <c r="E44" s="491"/>
      <c r="F44" s="492"/>
      <c r="G44" s="206" t="str">
        <f t="shared" si="1"/>
        <v>必須</v>
      </c>
      <c r="H44" s="70"/>
      <c r="I44" s="351" t="s">
        <v>8600</v>
      </c>
      <c r="J44" s="255" t="s">
        <v>8608</v>
      </c>
    </row>
    <row r="45" spans="2:10" ht="33" customHeight="1">
      <c r="C45" s="335" t="s">
        <v>11137</v>
      </c>
      <c r="D45" s="543" t="s">
        <v>11140</v>
      </c>
      <c r="E45" s="544"/>
      <c r="F45" s="545"/>
      <c r="G45" s="207" t="str">
        <f t="shared" si="1"/>
        <v>必須</v>
      </c>
      <c r="H45" s="66"/>
      <c r="I45" s="352" t="s">
        <v>8757</v>
      </c>
      <c r="J45" s="256" t="s">
        <v>11182</v>
      </c>
    </row>
    <row r="46" spans="2:10">
      <c r="I46" s="26"/>
      <c r="J46" s="27"/>
    </row>
    <row r="47" spans="2:10" ht="19.8">
      <c r="B47" s="23" t="s">
        <v>8522</v>
      </c>
      <c r="C47" s="23"/>
      <c r="D47" s="23"/>
      <c r="E47" s="23"/>
      <c r="I47" s="26"/>
      <c r="J47" s="27"/>
    </row>
    <row r="48" spans="2:10" ht="20.399999999999999" thickBot="1">
      <c r="C48" s="323" t="s">
        <v>193</v>
      </c>
      <c r="D48" s="468" t="s">
        <v>188</v>
      </c>
      <c r="E48" s="469"/>
      <c r="F48" s="470"/>
      <c r="G48" s="323" t="s">
        <v>8542</v>
      </c>
      <c r="H48" s="324" t="s">
        <v>189</v>
      </c>
      <c r="I48" s="323" t="s">
        <v>8598</v>
      </c>
      <c r="J48" s="193" t="s">
        <v>8602</v>
      </c>
    </row>
    <row r="49" spans="2:10" ht="32.4">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2.4">
      <c r="C52" s="194" t="s">
        <v>8038</v>
      </c>
      <c r="D52" s="534"/>
      <c r="E52" s="493" t="s">
        <v>8726</v>
      </c>
      <c r="F52" s="494"/>
      <c r="G52" s="201" t="str">
        <f>IF(ISBLANK(H52),"必須","入力済")</f>
        <v>必須</v>
      </c>
      <c r="H52" s="118"/>
      <c r="I52" s="338" t="s">
        <v>8759</v>
      </c>
      <c r="J52" s="257" t="s">
        <v>8728</v>
      </c>
    </row>
    <row r="53" spans="2:10" ht="33" thickBot="1">
      <c r="C53" s="332" t="s">
        <v>8039</v>
      </c>
      <c r="D53" s="535"/>
      <c r="E53" s="487" t="s">
        <v>8727</v>
      </c>
      <c r="F53" s="489"/>
      <c r="G53" s="208" t="str">
        <f>IF(ISBLANK(H53),"該当の場合は必須","入力済")</f>
        <v>該当の場合は必須</v>
      </c>
      <c r="H53" s="122"/>
      <c r="I53" s="339" t="s">
        <v>8759</v>
      </c>
      <c r="J53" s="249" t="s">
        <v>8992</v>
      </c>
    </row>
    <row r="54" spans="2:10" ht="33" customHeight="1">
      <c r="C54" s="329" t="s">
        <v>8523</v>
      </c>
      <c r="D54" s="540" t="s">
        <v>8550</v>
      </c>
      <c r="E54" s="514" t="s">
        <v>8544</v>
      </c>
      <c r="F54" s="515"/>
      <c r="G54" s="197" t="str">
        <f>IF(ISBLANK(H54),"必須","入力済")</f>
        <v>必須</v>
      </c>
      <c r="H54" s="63"/>
      <c r="I54" s="340" t="s">
        <v>8600</v>
      </c>
      <c r="J54" s="250" t="s">
        <v>9054</v>
      </c>
    </row>
    <row r="55" spans="2:10" ht="48.6">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49.2" thickBot="1">
      <c r="C56" s="332" t="s">
        <v>8525</v>
      </c>
      <c r="D56" s="542"/>
      <c r="E56" s="485" t="s">
        <v>9036</v>
      </c>
      <c r="F56" s="486"/>
      <c r="G56" s="204" t="str">
        <f>IF(ISBLANK(H56),"必須","入力済")</f>
        <v>必須</v>
      </c>
      <c r="H56" s="120"/>
      <c r="I56" s="346" t="s">
        <v>8759</v>
      </c>
      <c r="J56" s="254" t="s">
        <v>8739</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9041</v>
      </c>
      <c r="E58" s="475"/>
      <c r="F58" s="476"/>
      <c r="G58" s="209" t="str">
        <f>IF(ISBLANK(H58),"必須","入力済")</f>
        <v>必須</v>
      </c>
      <c r="H58" s="67"/>
      <c r="I58" s="354"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68" t="s">
        <v>188</v>
      </c>
      <c r="E62" s="469"/>
      <c r="F62" s="470"/>
      <c r="G62" s="323" t="s">
        <v>8542</v>
      </c>
      <c r="H62" s="324" t="s">
        <v>189</v>
      </c>
      <c r="I62" s="323" t="s">
        <v>8598</v>
      </c>
      <c r="J62" s="193" t="s">
        <v>8602</v>
      </c>
    </row>
    <row r="63" spans="2:10" ht="53.4"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8903</v>
      </c>
      <c r="J64" s="260" t="s">
        <v>8993</v>
      </c>
    </row>
    <row r="65" spans="1:11" ht="49.5" customHeight="1" thickBot="1">
      <c r="C65" s="327" t="s">
        <v>8037</v>
      </c>
      <c r="D65" s="490" t="s">
        <v>9025</v>
      </c>
      <c r="E65" s="491"/>
      <c r="F65" s="492"/>
      <c r="G65" s="211" t="str">
        <f>IF(ISBLANK(H65),"必須","入力済")</f>
        <v>必須</v>
      </c>
      <c r="H65" s="68"/>
      <c r="I65" s="356" t="s">
        <v>8757</v>
      </c>
      <c r="J65" s="261" t="s">
        <v>9052</v>
      </c>
    </row>
    <row r="66" spans="1:11">
      <c r="F66" s="357"/>
      <c r="G66" s="357"/>
      <c r="H66" s="358"/>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8891</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8730</v>
      </c>
      <c r="D74" s="491" t="s">
        <v>8729</v>
      </c>
      <c r="E74" s="491"/>
      <c r="F74" s="492"/>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11077</v>
      </c>
      <c r="H78" s="366" t="str">
        <f>IFERROR(VLOOKUP(A79,参照A!ET5:EU71,2,FALSE), "")</f>
        <v>茨城県</v>
      </c>
      <c r="I78" s="367" t="s">
        <v>8613</v>
      </c>
      <c r="J78" s="244" t="s">
        <v>8611</v>
      </c>
    </row>
    <row r="79" spans="1:11" ht="33" customHeight="1">
      <c r="A79" s="368" t="str">
        <f>行政用!H18</f>
        <v>茨城県_08</v>
      </c>
      <c r="C79" s="194" t="s">
        <v>8036</v>
      </c>
      <c r="D79" s="513"/>
      <c r="E79" s="493" t="s">
        <v>186</v>
      </c>
      <c r="F79" s="494"/>
      <c r="G79" s="201" t="str">
        <f>IF(ISBLANK(H79),"必須","入力済")</f>
        <v>必須</v>
      </c>
      <c r="H79" s="56"/>
      <c r="I79" s="336" t="s">
        <v>8600</v>
      </c>
      <c r="J79" s="248" t="s">
        <v>8612</v>
      </c>
    </row>
    <row r="80" spans="1:11" ht="32.4">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9047</v>
      </c>
    </row>
    <row r="85" spans="2:10" ht="33" customHeight="1" thickBot="1">
      <c r="C85" s="332" t="s">
        <v>8525</v>
      </c>
      <c r="D85" s="512"/>
      <c r="E85" s="487" t="s">
        <v>8561</v>
      </c>
      <c r="F85" s="489"/>
      <c r="G85" s="199" t="str">
        <f>IF(ISBLANK(H85),"必須","入力済")</f>
        <v>必須</v>
      </c>
      <c r="H85" s="62"/>
      <c r="I85" s="374" t="s">
        <v>8600</v>
      </c>
      <c r="J85" s="246" t="s">
        <v>9048</v>
      </c>
    </row>
    <row r="86" spans="2:10" ht="33" customHeight="1" thickBot="1">
      <c r="C86" s="327" t="s">
        <v>8526</v>
      </c>
      <c r="D86" s="474" t="s">
        <v>8731</v>
      </c>
      <c r="E86" s="475"/>
      <c r="F86" s="476"/>
      <c r="G86" s="209" t="str">
        <f>IF(ISBLANK(H86), "必須",  "入力済")</f>
        <v>必須</v>
      </c>
      <c r="H86" s="67"/>
      <c r="I86" s="375" t="s">
        <v>8757</v>
      </c>
      <c r="J86" s="258" t="s">
        <v>8742</v>
      </c>
    </row>
    <row r="87" spans="2:10" ht="33" customHeight="1" thickBot="1">
      <c r="C87" s="327" t="s">
        <v>8527</v>
      </c>
      <c r="D87" s="490" t="s">
        <v>8462</v>
      </c>
      <c r="E87" s="491"/>
      <c r="F87" s="492"/>
      <c r="G87" s="214" t="str">
        <f>IF(ISBLANK(H87),"可能な限り","入力済")</f>
        <v>可能な限り</v>
      </c>
      <c r="H87" s="69"/>
      <c r="I87" s="377" t="s">
        <v>8757</v>
      </c>
      <c r="J87" s="255" t="s">
        <v>8743</v>
      </c>
    </row>
    <row r="88" spans="2:10" ht="66" customHeight="1" thickBot="1">
      <c r="C88" s="327" t="s">
        <v>8528</v>
      </c>
      <c r="D88" s="490" t="s">
        <v>8589</v>
      </c>
      <c r="E88" s="491"/>
      <c r="F88" s="492"/>
      <c r="G88" s="206" t="str">
        <f>IF(ISBLANK(H88),"必須","入力済")</f>
        <v>必須</v>
      </c>
      <c r="H88" s="70"/>
      <c r="I88" s="378" t="s">
        <v>8600</v>
      </c>
      <c r="J88" s="255" t="s">
        <v>9065</v>
      </c>
    </row>
    <row r="89" spans="2:10" ht="33" thickBot="1">
      <c r="C89" s="327" t="s">
        <v>8529</v>
      </c>
      <c r="D89" s="490" t="s">
        <v>8463</v>
      </c>
      <c r="E89" s="491"/>
      <c r="F89" s="492"/>
      <c r="G89" s="200" t="str">
        <f>IF(ISBLANK(H89),"該当の場合は必須","入力済")</f>
        <v>該当の場合は必須</v>
      </c>
      <c r="H89" s="99"/>
      <c r="I89" s="379" t="s">
        <v>8759</v>
      </c>
      <c r="J89" s="255" t="s">
        <v>8744</v>
      </c>
    </row>
    <row r="90" spans="2:10" ht="33" customHeight="1" thickBot="1">
      <c r="C90" s="327" t="s">
        <v>8530</v>
      </c>
      <c r="D90" s="490" t="s">
        <v>8060</v>
      </c>
      <c r="E90" s="491"/>
      <c r="F90" s="492"/>
      <c r="G90" s="214" t="str">
        <f>IF(ISBLANK(H90),"可能な限り","入力済")</f>
        <v>可能な限り</v>
      </c>
      <c r="H90" s="72"/>
      <c r="I90" s="380" t="s">
        <v>8757</v>
      </c>
      <c r="J90" s="255" t="s">
        <v>9049</v>
      </c>
    </row>
    <row r="91" spans="2:10" ht="33" customHeight="1" thickBot="1">
      <c r="C91" s="327" t="s">
        <v>8531</v>
      </c>
      <c r="D91" s="474" t="s">
        <v>8464</v>
      </c>
      <c r="E91" s="475"/>
      <c r="F91" s="476"/>
      <c r="G91" s="215" t="str">
        <f>IF(ISBLANK(H91),"可能な限り","入力済")</f>
        <v>可能な限り</v>
      </c>
      <c r="H91" s="77"/>
      <c r="I91" s="375" t="s">
        <v>8757</v>
      </c>
      <c r="J91" s="258" t="s">
        <v>8745</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68" t="s">
        <v>188</v>
      </c>
      <c r="E94" s="469"/>
      <c r="F94" s="470"/>
      <c r="G94" s="323" t="s">
        <v>8542</v>
      </c>
      <c r="H94" s="324" t="s">
        <v>189</v>
      </c>
      <c r="I94" s="323" t="s">
        <v>8598</v>
      </c>
      <c r="J94" s="193" t="s">
        <v>8602</v>
      </c>
    </row>
    <row r="95" spans="2:10" ht="33" customHeight="1" thickBot="1">
      <c r="C95" s="332" t="s">
        <v>8035</v>
      </c>
      <c r="D95" s="487" t="s">
        <v>8716</v>
      </c>
      <c r="E95" s="488"/>
      <c r="F95" s="489"/>
      <c r="G95" s="199" t="str">
        <f>IF(ISBLANK(H95),"必須","入力済")</f>
        <v>必須</v>
      </c>
      <c r="H95" s="62"/>
      <c r="I95" s="353" t="s">
        <v>8600</v>
      </c>
      <c r="J95" s="246" t="s">
        <v>8999</v>
      </c>
    </row>
    <row r="96" spans="2:10" ht="32.4">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9047</v>
      </c>
    </row>
    <row r="101" spans="2:10" ht="33" customHeight="1" thickBot="1">
      <c r="C101" s="332" t="s">
        <v>8524</v>
      </c>
      <c r="D101" s="502"/>
      <c r="E101" s="485" t="s">
        <v>8561</v>
      </c>
      <c r="F101" s="486"/>
      <c r="G101" s="219" t="str">
        <f>IF(ISBLANK(H101),"必須","入力済")</f>
        <v>必須</v>
      </c>
      <c r="H101" s="65"/>
      <c r="I101" s="389" t="s">
        <v>8600</v>
      </c>
      <c r="J101" s="254" t="s">
        <v>9048</v>
      </c>
    </row>
    <row r="102" spans="2:10" ht="33" customHeight="1" thickBot="1">
      <c r="C102" s="327" t="s">
        <v>8525</v>
      </c>
      <c r="D102" s="551" t="s">
        <v>8731</v>
      </c>
      <c r="E102" s="552"/>
      <c r="F102" s="553"/>
      <c r="G102" s="220" t="str">
        <f>IF(ISBLANK(H102), "必須",  "入力済")</f>
        <v>必須</v>
      </c>
      <c r="H102" s="67"/>
      <c r="I102" s="390" t="s">
        <v>8757</v>
      </c>
      <c r="J102" s="268" t="s">
        <v>8742</v>
      </c>
    </row>
    <row r="103" spans="2:10" ht="33" customHeight="1" thickBot="1">
      <c r="C103" s="327" t="s">
        <v>8526</v>
      </c>
      <c r="D103" s="474" t="s">
        <v>8462</v>
      </c>
      <c r="E103" s="475"/>
      <c r="F103" s="476"/>
      <c r="G103" s="221" t="str">
        <f>IF(ISBLANK(H103),"可能な限り","入力済")</f>
        <v>可能な限り</v>
      </c>
      <c r="H103" s="79"/>
      <c r="I103" s="392" t="s">
        <v>8757</v>
      </c>
      <c r="J103" s="258" t="s">
        <v>8746</v>
      </c>
    </row>
    <row r="104" spans="2:10" ht="66" customHeight="1" thickBot="1">
      <c r="C104" s="327" t="s">
        <v>8527</v>
      </c>
      <c r="D104" s="474" t="s">
        <v>8589</v>
      </c>
      <c r="E104" s="475"/>
      <c r="F104" s="476"/>
      <c r="G104" s="222" t="str">
        <f>IF(ISBLANK(H104),"必須","入力済")</f>
        <v>必須</v>
      </c>
      <c r="H104" s="71"/>
      <c r="I104" s="393" t="s">
        <v>8600</v>
      </c>
      <c r="J104" s="258" t="s">
        <v>9065</v>
      </c>
    </row>
    <row r="105" spans="2:10" ht="33" thickBot="1">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c r="C106" s="327" t="s">
        <v>8529</v>
      </c>
      <c r="D106" s="474" t="s">
        <v>8060</v>
      </c>
      <c r="E106" s="475"/>
      <c r="F106" s="476"/>
      <c r="G106" s="221" t="str">
        <f>IF(ISBLANK(H106),"可能な限り","入力済")</f>
        <v>可能な限り</v>
      </c>
      <c r="H106" s="77"/>
      <c r="I106" s="394" t="s">
        <v>8757</v>
      </c>
      <c r="J106" s="258" t="s">
        <v>9050</v>
      </c>
    </row>
    <row r="107" spans="2:10" ht="33" customHeight="1" thickBot="1">
      <c r="C107" s="327" t="s">
        <v>8530</v>
      </c>
      <c r="D107" s="474" t="s">
        <v>8464</v>
      </c>
      <c r="E107" s="475"/>
      <c r="F107" s="476"/>
      <c r="G107" s="215" t="str">
        <f>IF(ISBLANK(H107),"可能な限り","入力済")</f>
        <v>可能な限り</v>
      </c>
      <c r="H107" s="77"/>
      <c r="I107" s="375" t="s">
        <v>8757</v>
      </c>
      <c r="J107" s="258" t="s">
        <v>8745</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8717</v>
      </c>
      <c r="E111" s="550"/>
      <c r="F111" s="486"/>
      <c r="G111" s="223" t="str">
        <f>IF(ISBLANK(H111),"必須","入力済")</f>
        <v>必須</v>
      </c>
      <c r="H111" s="65"/>
      <c r="I111" s="386" t="s">
        <v>8600</v>
      </c>
      <c r="J111" s="254" t="s">
        <v>9000</v>
      </c>
    </row>
    <row r="112" spans="2:10" ht="32.4">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9047</v>
      </c>
    </row>
    <row r="117" spans="2:10" ht="33" customHeight="1" thickBot="1">
      <c r="C117" s="332" t="s">
        <v>8524</v>
      </c>
      <c r="D117" s="502"/>
      <c r="E117" s="485" t="s">
        <v>8561</v>
      </c>
      <c r="F117" s="486"/>
      <c r="G117" s="219" t="str">
        <f>IF(ISBLANK(H117),"必須","入力済")</f>
        <v>必須</v>
      </c>
      <c r="H117" s="65"/>
      <c r="I117" s="389" t="s">
        <v>8600</v>
      </c>
      <c r="J117" s="254" t="s">
        <v>9048</v>
      </c>
    </row>
    <row r="118" spans="2:10" ht="33" customHeight="1" thickBot="1">
      <c r="C118" s="327" t="s">
        <v>8525</v>
      </c>
      <c r="D118" s="474" t="s">
        <v>8731</v>
      </c>
      <c r="E118" s="475"/>
      <c r="F118" s="476"/>
      <c r="G118" s="209" t="str">
        <f>IF(ISBLANK(H118), "必須",  "入力済")</f>
        <v>必須</v>
      </c>
      <c r="H118" s="67"/>
      <c r="I118" s="375" t="s">
        <v>8757</v>
      </c>
      <c r="J118" s="258" t="s">
        <v>8742</v>
      </c>
    </row>
    <row r="119" spans="2:10" ht="33" customHeight="1" thickBot="1">
      <c r="C119" s="327" t="s">
        <v>8526</v>
      </c>
      <c r="D119" s="474" t="s">
        <v>8462</v>
      </c>
      <c r="E119" s="475"/>
      <c r="F119" s="476"/>
      <c r="G119" s="221" t="str">
        <f>IF(ISBLANK(H119),"可能な限り","入力済")</f>
        <v>可能な限り</v>
      </c>
      <c r="H119" s="79"/>
      <c r="I119" s="392" t="s">
        <v>8757</v>
      </c>
      <c r="J119" s="258" t="s">
        <v>8746</v>
      </c>
    </row>
    <row r="120" spans="2:10" ht="66" customHeight="1" thickBot="1">
      <c r="C120" s="327" t="s">
        <v>8527</v>
      </c>
      <c r="D120" s="474" t="s">
        <v>8589</v>
      </c>
      <c r="E120" s="475"/>
      <c r="F120" s="476"/>
      <c r="G120" s="222" t="str">
        <f>IF(ISBLANK(H120),"必須","入力済")</f>
        <v>必須</v>
      </c>
      <c r="H120" s="71"/>
      <c r="I120" s="393" t="s">
        <v>8600</v>
      </c>
      <c r="J120" s="258" t="s">
        <v>9065</v>
      </c>
    </row>
    <row r="121" spans="2:10" ht="33" thickBot="1">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c r="C122" s="327" t="s">
        <v>8529</v>
      </c>
      <c r="D122" s="474" t="s">
        <v>8060</v>
      </c>
      <c r="E122" s="475"/>
      <c r="F122" s="476"/>
      <c r="G122" s="221" t="str">
        <f>IF(ISBLANK(H122),"可能な限り","入力済")</f>
        <v>可能な限り</v>
      </c>
      <c r="H122" s="77"/>
      <c r="I122" s="394" t="s">
        <v>8757</v>
      </c>
      <c r="J122" s="258" t="s">
        <v>9050</v>
      </c>
    </row>
    <row r="123" spans="2:10" ht="33" customHeight="1" thickBot="1">
      <c r="C123" s="327" t="s">
        <v>8530</v>
      </c>
      <c r="D123" s="474" t="s">
        <v>8464</v>
      </c>
      <c r="E123" s="475"/>
      <c r="F123" s="476"/>
      <c r="G123" s="215" t="str">
        <f>IF(ISBLANK(H123),"可能な限り","入力済")</f>
        <v>可能な限り</v>
      </c>
      <c r="H123" s="77"/>
      <c r="I123" s="375" t="s">
        <v>8757</v>
      </c>
      <c r="J123" s="258" t="s">
        <v>8745</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8718</v>
      </c>
      <c r="E127" s="550"/>
      <c r="F127" s="486"/>
      <c r="G127" s="219" t="str">
        <f>IF(ISBLANK(H127),"必須","入力済")</f>
        <v>必須</v>
      </c>
      <c r="H127" s="65"/>
      <c r="I127" s="386" t="s">
        <v>8600</v>
      </c>
      <c r="J127" s="254" t="s">
        <v>9001</v>
      </c>
    </row>
    <row r="128" spans="2:10" ht="32.4">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9047</v>
      </c>
    </row>
    <row r="133" spans="2:10" ht="33" customHeight="1" thickBot="1">
      <c r="C133" s="332" t="s">
        <v>8524</v>
      </c>
      <c r="D133" s="502"/>
      <c r="E133" s="485" t="s">
        <v>8561</v>
      </c>
      <c r="F133" s="486"/>
      <c r="G133" s="219" t="str">
        <f>IF(ISBLANK(H133),"必須","入力済")</f>
        <v>必須</v>
      </c>
      <c r="H133" s="64"/>
      <c r="I133" s="389" t="s">
        <v>8600</v>
      </c>
      <c r="J133" s="254" t="s">
        <v>9048</v>
      </c>
    </row>
    <row r="134" spans="2:10" ht="33" customHeight="1" thickBot="1">
      <c r="C134" s="327" t="s">
        <v>8525</v>
      </c>
      <c r="D134" s="474" t="s">
        <v>8731</v>
      </c>
      <c r="E134" s="475"/>
      <c r="F134" s="476"/>
      <c r="G134" s="209" t="str">
        <f>IF(ISBLANK(H134), "必須",  "入力済")</f>
        <v>必須</v>
      </c>
      <c r="H134" s="82"/>
      <c r="I134" s="375" t="s">
        <v>8757</v>
      </c>
      <c r="J134" s="258" t="s">
        <v>8742</v>
      </c>
    </row>
    <row r="135" spans="2:10" ht="33" customHeight="1" thickBot="1">
      <c r="C135" s="327" t="s">
        <v>8526</v>
      </c>
      <c r="D135" s="474" t="s">
        <v>8462</v>
      </c>
      <c r="E135" s="475"/>
      <c r="F135" s="476"/>
      <c r="G135" s="221" t="str">
        <f>IF(ISBLANK(H135),"可能な限り","入力済")</f>
        <v>可能な限り</v>
      </c>
      <c r="H135" s="84"/>
      <c r="I135" s="392" t="s">
        <v>8757</v>
      </c>
      <c r="J135" s="258" t="s">
        <v>8746</v>
      </c>
    </row>
    <row r="136" spans="2:10" ht="66" customHeight="1" thickBot="1">
      <c r="C136" s="327" t="s">
        <v>8527</v>
      </c>
      <c r="D136" s="474" t="s">
        <v>8589</v>
      </c>
      <c r="E136" s="475"/>
      <c r="F136" s="476"/>
      <c r="G136" s="222" t="str">
        <f>IF(ISBLANK(H136),"必須","入力済")</f>
        <v>必須</v>
      </c>
      <c r="H136" s="85"/>
      <c r="I136" s="393" t="s">
        <v>8600</v>
      </c>
      <c r="J136" s="258" t="s">
        <v>9065</v>
      </c>
    </row>
    <row r="137" spans="2:10" ht="33" thickBot="1">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c r="C138" s="327" t="s">
        <v>8529</v>
      </c>
      <c r="D138" s="474" t="s">
        <v>8060</v>
      </c>
      <c r="E138" s="475"/>
      <c r="F138" s="476"/>
      <c r="G138" s="221" t="str">
        <f>IF(ISBLANK(H138),"可能な限り","入力済")</f>
        <v>可能な限り</v>
      </c>
      <c r="H138" s="81"/>
      <c r="I138" s="394" t="s">
        <v>8757</v>
      </c>
      <c r="J138" s="258" t="s">
        <v>9050</v>
      </c>
    </row>
    <row r="139" spans="2:10" ht="33" customHeight="1" thickBot="1">
      <c r="C139" s="327" t="s">
        <v>8530</v>
      </c>
      <c r="D139" s="474" t="s">
        <v>8464</v>
      </c>
      <c r="E139" s="475"/>
      <c r="F139" s="476"/>
      <c r="G139" s="215" t="str">
        <f>IF(ISBLANK(H139),"可能な限り","入力済")</f>
        <v>可能な限り</v>
      </c>
      <c r="H139" s="81"/>
      <c r="I139" s="375" t="s">
        <v>8757</v>
      </c>
      <c r="J139" s="258" t="s">
        <v>8745</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8720</v>
      </c>
      <c r="E143" s="550"/>
      <c r="F143" s="486"/>
      <c r="G143" s="219" t="str">
        <f>IF(ISBLANK(H143),"必須","入力済")</f>
        <v>必須</v>
      </c>
      <c r="H143" s="65"/>
      <c r="I143" s="386" t="s">
        <v>8600</v>
      </c>
      <c r="J143" s="254" t="s">
        <v>9002</v>
      </c>
    </row>
    <row r="144" spans="2:10" ht="32.4">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9047</v>
      </c>
    </row>
    <row r="149" spans="2:10" ht="33" customHeight="1" thickBot="1">
      <c r="C149" s="332" t="s">
        <v>8524</v>
      </c>
      <c r="D149" s="502"/>
      <c r="E149" s="485" t="s">
        <v>8561</v>
      </c>
      <c r="F149" s="486"/>
      <c r="G149" s="219" t="str">
        <f>IF(ISBLANK(H149),"必須","入力済")</f>
        <v>必須</v>
      </c>
      <c r="H149" s="65"/>
      <c r="I149" s="389" t="s">
        <v>8600</v>
      </c>
      <c r="J149" s="254" t="s">
        <v>9048</v>
      </c>
    </row>
    <row r="150" spans="2:10" ht="33" customHeight="1" thickBot="1">
      <c r="C150" s="327" t="s">
        <v>8525</v>
      </c>
      <c r="D150" s="474" t="s">
        <v>8731</v>
      </c>
      <c r="E150" s="475"/>
      <c r="F150" s="476"/>
      <c r="G150" s="209" t="str">
        <f>IF(ISBLANK(H150), "必須",  "入力済")</f>
        <v>必須</v>
      </c>
      <c r="H150" s="67"/>
      <c r="I150" s="375" t="s">
        <v>8757</v>
      </c>
      <c r="J150" s="258" t="s">
        <v>8742</v>
      </c>
    </row>
    <row r="151" spans="2:10" ht="33" customHeight="1" thickBot="1">
      <c r="C151" s="327" t="s">
        <v>8526</v>
      </c>
      <c r="D151" s="474" t="s">
        <v>8462</v>
      </c>
      <c r="E151" s="475"/>
      <c r="F151" s="476"/>
      <c r="G151" s="221" t="str">
        <f>IF(ISBLANK(H151),"可能な限り","入力済")</f>
        <v>可能な限り</v>
      </c>
      <c r="H151" s="79"/>
      <c r="I151" s="392" t="s">
        <v>8757</v>
      </c>
      <c r="J151" s="258" t="s">
        <v>8746</v>
      </c>
    </row>
    <row r="152" spans="2:10" ht="66" customHeight="1" thickBot="1">
      <c r="C152" s="327" t="s">
        <v>8527</v>
      </c>
      <c r="D152" s="474" t="s">
        <v>8589</v>
      </c>
      <c r="E152" s="475"/>
      <c r="F152" s="476"/>
      <c r="G152" s="222" t="str">
        <f>IF(ISBLANK(H152),"必須","入力済")</f>
        <v>必須</v>
      </c>
      <c r="H152" s="71"/>
      <c r="I152" s="393" t="s">
        <v>8600</v>
      </c>
      <c r="J152" s="258" t="s">
        <v>9065</v>
      </c>
    </row>
    <row r="153" spans="2:10" ht="33" thickBot="1">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c r="C154" s="327" t="s">
        <v>8529</v>
      </c>
      <c r="D154" s="474" t="s">
        <v>8060</v>
      </c>
      <c r="E154" s="475"/>
      <c r="F154" s="476"/>
      <c r="G154" s="221" t="str">
        <f>IF(ISBLANK(H154),"可能な限り","入力済")</f>
        <v>可能な限り</v>
      </c>
      <c r="H154" s="81"/>
      <c r="I154" s="394" t="s">
        <v>8757</v>
      </c>
      <c r="J154" s="258" t="s">
        <v>9050</v>
      </c>
    </row>
    <row r="155" spans="2:10" ht="33" customHeight="1" thickBot="1">
      <c r="C155" s="327" t="s">
        <v>8530</v>
      </c>
      <c r="D155" s="474" t="s">
        <v>8464</v>
      </c>
      <c r="E155" s="475"/>
      <c r="F155" s="476"/>
      <c r="G155" s="215" t="str">
        <f>IF(ISBLANK(H155),"可能な限り","入力済")</f>
        <v>可能な限り</v>
      </c>
      <c r="H155" s="77"/>
      <c r="I155" s="375" t="s">
        <v>8757</v>
      </c>
      <c r="J155" s="258" t="s">
        <v>8745</v>
      </c>
    </row>
    <row r="156" spans="2:10">
      <c r="F156" s="381"/>
      <c r="G156" s="381"/>
      <c r="H156" s="358"/>
      <c r="I156" s="26"/>
      <c r="J156" s="27"/>
    </row>
    <row r="157" spans="2:10" ht="19.8">
      <c r="B157" s="23" t="s">
        <v>9005</v>
      </c>
      <c r="C157" s="24"/>
      <c r="D157" s="24"/>
      <c r="E157" s="24"/>
      <c r="F157" s="381"/>
      <c r="G157" s="381"/>
      <c r="H157" s="358"/>
      <c r="I157" s="26"/>
      <c r="J157" s="27"/>
    </row>
    <row r="158" spans="2:10" ht="20.399999999999999"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8757</v>
      </c>
      <c r="J159" s="255" t="s">
        <v>8747</v>
      </c>
    </row>
    <row r="160" spans="2:10" ht="33" customHeight="1" thickBot="1">
      <c r="C160" s="327" t="s">
        <v>8036</v>
      </c>
      <c r="D160" s="490" t="s">
        <v>8563</v>
      </c>
      <c r="E160" s="491"/>
      <c r="F160" s="492"/>
      <c r="G160" s="206" t="str">
        <f>IF(ISBLANK(H160),"必須","入力済")</f>
        <v>必須</v>
      </c>
      <c r="H160" s="93"/>
      <c r="I160" s="380" t="s">
        <v>8757</v>
      </c>
      <c r="J160" s="255" t="s">
        <v>8748</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c r="C162" s="327" t="s">
        <v>8038</v>
      </c>
      <c r="D162" s="474" t="s">
        <v>8565</v>
      </c>
      <c r="E162" s="475"/>
      <c r="F162" s="476"/>
      <c r="G162" s="215" t="str">
        <f>IF(ISBLANK(H162),"必須","入力済")</f>
        <v>必須</v>
      </c>
      <c r="H162" s="77"/>
      <c r="I162" s="375" t="s">
        <v>9010</v>
      </c>
      <c r="J162" s="258" t="s">
        <v>8749</v>
      </c>
    </row>
    <row r="163" spans="2:10" ht="18.600000000000001" thickBot="1"/>
    <row r="164" spans="2:10" ht="63" customHeight="1" thickBot="1">
      <c r="C164" s="327" t="s">
        <v>8039</v>
      </c>
      <c r="D164" s="490" t="s">
        <v>8588</v>
      </c>
      <c r="E164" s="491"/>
      <c r="F164" s="492"/>
      <c r="G164" s="211" t="str">
        <f>IF(ISBLANK($H$164), "必須",  "入力済")</f>
        <v>必須</v>
      </c>
      <c r="H164" s="94"/>
      <c r="I164" s="379" t="s">
        <v>8757</v>
      </c>
      <c r="J164" s="255" t="s">
        <v>8750</v>
      </c>
    </row>
    <row r="165" spans="2:10">
      <c r="F165" s="357"/>
      <c r="G165" s="357"/>
      <c r="H165" s="358"/>
      <c r="I165" s="26"/>
      <c r="J165" s="27"/>
    </row>
    <row r="166" spans="2:10" ht="22.2">
      <c r="B166" s="28" t="s">
        <v>8467</v>
      </c>
      <c r="C166" s="23"/>
      <c r="D166" s="23"/>
      <c r="E166" s="23"/>
      <c r="I166" s="26"/>
      <c r="J166" s="27"/>
    </row>
    <row r="167" spans="2:10" ht="19.8">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08.39999999999998" thickBot="1">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5.400000000000006" thickBot="1">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8719</v>
      </c>
      <c r="E173" s="491"/>
      <c r="F173" s="492"/>
      <c r="G173" s="214" t="str">
        <f>IF(ISBLANK(H173),"必須","入力済")</f>
        <v>必須</v>
      </c>
      <c r="H173" s="69"/>
      <c r="I173" s="377" t="s">
        <v>8757</v>
      </c>
      <c r="J173" s="255" t="s">
        <v>8751</v>
      </c>
    </row>
    <row r="174" spans="2:10" ht="33" customHeight="1" thickBot="1">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c r="C175" s="327"/>
      <c r="D175" s="471" t="s">
        <v>8623</v>
      </c>
      <c r="E175" s="472"/>
      <c r="F175" s="472"/>
      <c r="G175" s="472"/>
      <c r="H175" s="472"/>
      <c r="I175" s="472"/>
      <c r="J175" s="473"/>
    </row>
    <row r="176" spans="2:10" ht="33" customHeight="1" thickBot="1">
      <c r="C176" s="327" t="s">
        <v>8525</v>
      </c>
      <c r="D176" s="490" t="s">
        <v>8659</v>
      </c>
      <c r="E176" s="491"/>
      <c r="F176" s="492"/>
      <c r="G176" s="212" t="str">
        <f>IF(ISBLANK(H176),"必須","入力済")</f>
        <v>必須</v>
      </c>
      <c r="H176" s="70"/>
      <c r="I176" s="376" t="s">
        <v>8600</v>
      </c>
      <c r="J176" s="274" t="s">
        <v>8658</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 thickBot="1">
      <c r="C181" s="327" t="s">
        <v>8530</v>
      </c>
      <c r="D181" s="477" t="s">
        <v>8733</v>
      </c>
      <c r="E181" s="478"/>
      <c r="F181" s="479"/>
      <c r="G181" s="221" t="str">
        <f>IF(ISBLANK(H181),"必須","入力済")</f>
        <v>必須</v>
      </c>
      <c r="H181" s="74"/>
      <c r="I181" s="375" t="s">
        <v>8759</v>
      </c>
      <c r="J181" s="258" t="s">
        <v>8753</v>
      </c>
    </row>
    <row r="182" spans="2:10" ht="33" thickBot="1">
      <c r="C182" s="327" t="s">
        <v>8531</v>
      </c>
      <c r="D182" s="474" t="s">
        <v>8734</v>
      </c>
      <c r="E182" s="475"/>
      <c r="F182" s="476"/>
      <c r="G182" s="221" t="str">
        <f>IF(ISBLANK(H182),"必須","入力済")</f>
        <v>必須</v>
      </c>
      <c r="H182" s="74"/>
      <c r="I182" s="375" t="s">
        <v>8759</v>
      </c>
      <c r="J182" s="258" t="s">
        <v>8754</v>
      </c>
    </row>
    <row r="183" spans="2:10">
      <c r="F183" s="381"/>
      <c r="G183" s="381"/>
      <c r="H183" s="402"/>
      <c r="I183" s="26"/>
      <c r="J183" s="27"/>
    </row>
    <row r="184" spans="2:10" ht="22.2">
      <c r="B184" s="28" t="s">
        <v>8501</v>
      </c>
      <c r="C184" s="23"/>
      <c r="D184" s="23"/>
      <c r="E184" s="23"/>
      <c r="I184" s="26"/>
      <c r="J184" s="27"/>
    </row>
    <row r="185" spans="2:10" ht="19.8">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97.8" thickBot="1">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c r="C188" s="327" t="s">
        <v>8037</v>
      </c>
      <c r="D188" s="474" t="s">
        <v>8569</v>
      </c>
      <c r="E188" s="475"/>
      <c r="F188" s="476"/>
      <c r="G188" s="215" t="str">
        <f>IF(ISBLANK(H188),"必須","入力済")</f>
        <v>必須</v>
      </c>
      <c r="H188" s="71"/>
      <c r="I188" s="391" t="s">
        <v>8600</v>
      </c>
      <c r="J188" s="258" t="s">
        <v>8656</v>
      </c>
    </row>
    <row r="189" spans="2:10" ht="33" thickBot="1">
      <c r="C189" s="327" t="s">
        <v>8038</v>
      </c>
      <c r="D189" s="474" t="s">
        <v>8570</v>
      </c>
      <c r="E189" s="475"/>
      <c r="F189" s="476"/>
      <c r="G189" s="215" t="str">
        <f>IF(ISBLANK(H189),"必須","入力済")</f>
        <v>必須</v>
      </c>
      <c r="H189" s="74"/>
      <c r="I189" s="403" t="s">
        <v>8759</v>
      </c>
      <c r="J189" s="258" t="s">
        <v>8755</v>
      </c>
    </row>
    <row r="190" spans="2:10" ht="33" customHeight="1">
      <c r="C190" s="329" t="s">
        <v>8039</v>
      </c>
      <c r="D190" s="480" t="s">
        <v>8571</v>
      </c>
      <c r="E190" s="483" t="s">
        <v>8660</v>
      </c>
      <c r="F190" s="484"/>
      <c r="G190" s="227" t="str">
        <f>IF(ISBLANK(H190),"必須","入力済")</f>
        <v>必須</v>
      </c>
      <c r="H190" s="78"/>
      <c r="I190" s="350"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c r="C192" s="194" t="s">
        <v>8524</v>
      </c>
      <c r="D192" s="481"/>
      <c r="E192" s="455" t="s">
        <v>9007</v>
      </c>
      <c r="F192" s="456"/>
      <c r="G192" s="217" t="str">
        <f t="shared" si="8"/>
        <v>該当する場合</v>
      </c>
      <c r="H192" s="60"/>
      <c r="I192" s="320" t="s">
        <v>8600</v>
      </c>
      <c r="J192" s="279" t="s">
        <v>8664</v>
      </c>
    </row>
    <row r="193" spans="2:10" ht="33" customHeight="1">
      <c r="C193" s="194" t="s">
        <v>8525</v>
      </c>
      <c r="D193" s="481"/>
      <c r="E193" s="455" t="s">
        <v>8504</v>
      </c>
      <c r="F193" s="456"/>
      <c r="G193" s="217" t="str">
        <f t="shared" si="8"/>
        <v>該当する場合</v>
      </c>
      <c r="H193" s="60"/>
      <c r="I193" s="320" t="s">
        <v>8600</v>
      </c>
      <c r="J193" s="279" t="s">
        <v>8665</v>
      </c>
    </row>
    <row r="194" spans="2:10" ht="33" customHeight="1">
      <c r="C194" s="194" t="s">
        <v>8526</v>
      </c>
      <c r="D194" s="481"/>
      <c r="E194" s="455" t="s">
        <v>1</v>
      </c>
      <c r="F194" s="456"/>
      <c r="G194" s="217" t="str">
        <f t="shared" si="8"/>
        <v>該当する場合</v>
      </c>
      <c r="H194" s="60"/>
      <c r="I194" s="320" t="s">
        <v>8600</v>
      </c>
      <c r="J194" s="279" t="s">
        <v>8666</v>
      </c>
    </row>
    <row r="195" spans="2:10" ht="32.4">
      <c r="C195" s="194" t="s">
        <v>8527</v>
      </c>
      <c r="D195" s="481"/>
      <c r="E195" s="519" t="s">
        <v>8721</v>
      </c>
      <c r="F195" s="520"/>
      <c r="G195" s="198" t="str">
        <f>IF(ISBLANK(H195),"必須","入力済")</f>
        <v>必須</v>
      </c>
      <c r="H195" s="103"/>
      <c r="I195" s="404" t="s">
        <v>8759</v>
      </c>
      <c r="J195" s="245" t="s">
        <v>8756</v>
      </c>
    </row>
    <row r="196" spans="2:10" ht="33" customHeight="1" thickBot="1">
      <c r="C196" s="332" t="s">
        <v>8528</v>
      </c>
      <c r="D196" s="482"/>
      <c r="E196" s="485" t="s">
        <v>8572</v>
      </c>
      <c r="F196" s="486"/>
      <c r="G196" s="219" t="str">
        <f>IF(ISBLANK(H196),"必須","入力済")</f>
        <v>必須</v>
      </c>
      <c r="H196" s="75"/>
      <c r="I196" s="405" t="s">
        <v>8757</v>
      </c>
      <c r="J196" s="254" t="s">
        <v>9039</v>
      </c>
    </row>
    <row r="197" spans="2:10"/>
    <row r="198" spans="2:10" ht="22.2">
      <c r="B198" s="28" t="s">
        <v>8505</v>
      </c>
      <c r="C198" s="23"/>
      <c r="D198" s="23"/>
      <c r="E198" s="23"/>
    </row>
    <row r="199" spans="2:10" ht="20.399999999999999" thickBot="1">
      <c r="C199" s="323" t="s">
        <v>193</v>
      </c>
      <c r="D199" s="468" t="s">
        <v>188</v>
      </c>
      <c r="E199" s="469"/>
      <c r="F199" s="470"/>
      <c r="G199" s="323" t="s">
        <v>8542</v>
      </c>
      <c r="H199" s="324" t="s">
        <v>189</v>
      </c>
      <c r="I199" s="323" t="s">
        <v>8598</v>
      </c>
      <c r="J199" s="193" t="s">
        <v>8602</v>
      </c>
    </row>
    <row r="200" spans="2:10" ht="259.8" thickBot="1">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2" sqref="B2"/>
    </sheetView>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882" t="str">
        <f>IF(ISBLANK(行政用!H17), "", 行政用!H17)</f>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row r="139" ht="17.399999999999999" hidden="1" customHeight="1"/>
    <row r="140" ht="17.399999999999999" hidden="1" customHeight="1"/>
    <row r="141" ht="17.399999999999999" hidden="1" customHeight="1"/>
    <row r="142" ht="17.399999999999999"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11187</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 customHeight="1">
      <c r="B9" s="317">
        <v>6</v>
      </c>
      <c r="C9" s="318" t="s">
        <v>11168</v>
      </c>
      <c r="D9" s="45" t="s">
        <v>11187</v>
      </c>
      <c r="E9" s="319" t="str">
        <f>IF(入力フォーム!H44="有", "必須", "不要")</f>
        <v>不要</v>
      </c>
      <c r="F9" s="318"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8.6">
      <c r="C17" s="194" t="s">
        <v>8035</v>
      </c>
      <c r="D17" s="445" t="s">
        <v>8540</v>
      </c>
      <c r="E17" s="923" t="s">
        <v>8970</v>
      </c>
      <c r="F17" s="924"/>
      <c r="G17" s="239" t="str">
        <f>IF(ISBLANK(H17),"必須","入力済")</f>
        <v>必須</v>
      </c>
      <c r="H17" s="58"/>
      <c r="I17" s="234" t="s">
        <v>8759</v>
      </c>
      <c r="J17" s="280" t="s">
        <v>9013</v>
      </c>
      <c r="L17" s="230"/>
    </row>
    <row r="18" spans="2:12" s="195" customFormat="1" ht="32.4">
      <c r="C18" s="194" t="s">
        <v>8036</v>
      </c>
      <c r="D18" s="445"/>
      <c r="E18" s="924" t="s">
        <v>8821</v>
      </c>
      <c r="F18" s="924"/>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2.4">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08"/>
      <c r="E54" s="909" t="s">
        <v>8914</v>
      </c>
      <c r="F54" s="909"/>
      <c r="G54" s="213" t="str">
        <f>IF(ISBLANK(H54),"任意","入力済")</f>
        <v>任意</v>
      </c>
      <c r="H54" s="91"/>
      <c r="I54" s="234" t="s">
        <v>8903</v>
      </c>
      <c r="J54" s="281" t="s">
        <v>8913</v>
      </c>
    </row>
    <row r="55" spans="3:10" s="195" customFormat="1" ht="32.4">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N2511013</cp:lastModifiedBy>
  <cp:lastPrinted>2026-02-03T07:02:00Z</cp:lastPrinted>
  <dcterms:created xsi:type="dcterms:W3CDTF">2005-07-01T05:21:10Z</dcterms:created>
  <dcterms:modified xsi:type="dcterms:W3CDTF">2026-03-03T00:58:43Z</dcterms:modified>
</cp:coreProperties>
</file>