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341\Desktop\道路占用Hp用\"/>
    </mc:Choice>
  </mc:AlternateContent>
  <bookViews>
    <workbookView xWindow="0" yWindow="0" windowWidth="28800" windowHeight="12210"/>
  </bookViews>
  <sheets>
    <sheet name="申請書" sheetId="2" r:id="rId1"/>
    <sheet name="Sheet1" sheetId="1"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2" l="1"/>
  <c r="G28" i="2"/>
  <c r="N27" i="2"/>
  <c r="N25" i="2"/>
  <c r="G25" i="2"/>
  <c r="G24" i="2"/>
  <c r="K23" i="2"/>
  <c r="G23" i="2"/>
  <c r="N22" i="2"/>
  <c r="H20" i="2"/>
  <c r="N18" i="2"/>
  <c r="G17" i="2"/>
</calcChain>
</file>

<file path=xl/comments1.xml><?xml version="1.0" encoding="utf-8"?>
<comments xmlns="http://schemas.openxmlformats.org/spreadsheetml/2006/main">
  <authors>
    <author>suido</author>
  </authors>
  <commentList>
    <comment ref="R1" authorId="0" shapeId="0">
      <text>
        <r>
          <rPr>
            <b/>
            <sz val="9"/>
            <color indexed="81"/>
            <rFont val="ＭＳ Ｐゴシック"/>
            <family val="3"/>
            <charset val="128"/>
          </rPr>
          <t>ここに番号を入力</t>
        </r>
      </text>
    </comment>
  </commentList>
</comments>
</file>

<file path=xl/sharedStrings.xml><?xml version="1.0" encoding="utf-8"?>
<sst xmlns="http://schemas.openxmlformats.org/spreadsheetml/2006/main" count="68" uniqueCount="64">
  <si>
    <t>様式第１号</t>
    <rPh sb="0" eb="2">
      <t>ヨウシキ</t>
    </rPh>
    <rPh sb="2" eb="3">
      <t>ダイ</t>
    </rPh>
    <rPh sb="4" eb="5">
      <t>ゴウ</t>
    </rPh>
    <phoneticPr fontId="4"/>
  </si>
  <si>
    <t>（第３条、第４条第１項、第５条、第５条の２）</t>
    <rPh sb="1" eb="2">
      <t>ダイ</t>
    </rPh>
    <rPh sb="3" eb="4">
      <t>ジョウ</t>
    </rPh>
    <rPh sb="5" eb="6">
      <t>ダイ</t>
    </rPh>
    <rPh sb="7" eb="8">
      <t>ジョウ</t>
    </rPh>
    <rPh sb="8" eb="9">
      <t>ダイ</t>
    </rPh>
    <rPh sb="10" eb="11">
      <t>コウ</t>
    </rPh>
    <rPh sb="12" eb="13">
      <t>ダイ</t>
    </rPh>
    <rPh sb="14" eb="15">
      <t>ジョウ</t>
    </rPh>
    <rPh sb="16" eb="17">
      <t>ダイ</t>
    </rPh>
    <rPh sb="18" eb="19">
      <t>ジョウ</t>
    </rPh>
    <phoneticPr fontId="4"/>
  </si>
  <si>
    <t>道路占用</t>
    <rPh sb="0" eb="2">
      <t>ドウロ</t>
    </rPh>
    <rPh sb="2" eb="4">
      <t>センヨウ</t>
    </rPh>
    <phoneticPr fontId="4"/>
  </si>
  <si>
    <t>許可申請</t>
    <rPh sb="0" eb="2">
      <t>キョカ</t>
    </rPh>
    <rPh sb="2" eb="4">
      <t>シンセイ</t>
    </rPh>
    <phoneticPr fontId="4"/>
  </si>
  <si>
    <t>書</t>
    <rPh sb="0" eb="1">
      <t>ショ</t>
    </rPh>
    <phoneticPr fontId="4"/>
  </si>
  <si>
    <t>新規</t>
    <rPh sb="0" eb="2">
      <t>シンキ</t>
    </rPh>
    <phoneticPr fontId="4"/>
  </si>
  <si>
    <t>更新</t>
    <rPh sb="0" eb="2">
      <t>コウシン</t>
    </rPh>
    <phoneticPr fontId="4"/>
  </si>
  <si>
    <t>変更</t>
    <rPh sb="0" eb="2">
      <t>ヘンコウ</t>
    </rPh>
    <phoneticPr fontId="4"/>
  </si>
  <si>
    <t>号</t>
    <rPh sb="0" eb="1">
      <t>ゴウ</t>
    </rPh>
    <phoneticPr fontId="4"/>
  </si>
  <si>
    <t>協　　議</t>
    <rPh sb="0" eb="1">
      <t>キョウ</t>
    </rPh>
    <rPh sb="3" eb="4">
      <t>ギ</t>
    </rPh>
    <phoneticPr fontId="4"/>
  </si>
  <si>
    <t>　　年　　月　　日</t>
    <rPh sb="2" eb="3">
      <t>ネン</t>
    </rPh>
    <rPh sb="5" eb="6">
      <t>ガツ</t>
    </rPh>
    <rPh sb="8" eb="9">
      <t>ヒ</t>
    </rPh>
    <phoneticPr fontId="4"/>
  </si>
  <si>
    <t>令和　　年　　月　　日</t>
    <rPh sb="0" eb="2">
      <t>レイワ</t>
    </rPh>
    <rPh sb="4" eb="5">
      <t>ネン</t>
    </rPh>
    <rPh sb="7" eb="8">
      <t>ガツ</t>
    </rPh>
    <rPh sb="10" eb="11">
      <t>ニチ</t>
    </rPh>
    <phoneticPr fontId="4"/>
  </si>
  <si>
    <t>行方市長　鈴木周也　殿</t>
    <rPh sb="0" eb="3">
      <t>ユクエシ</t>
    </rPh>
    <rPh sb="3" eb="4">
      <t>チョウ</t>
    </rPh>
    <rPh sb="5" eb="9">
      <t>スズキシュウヤ</t>
    </rPh>
    <rPh sb="10" eb="11">
      <t>ドノ</t>
    </rPh>
    <phoneticPr fontId="4"/>
  </si>
  <si>
    <t>住　　所　</t>
    <rPh sb="0" eb="1">
      <t>ジュウ</t>
    </rPh>
    <rPh sb="3" eb="4">
      <t>ショ</t>
    </rPh>
    <phoneticPr fontId="4"/>
  </si>
  <si>
    <t>氏　　名　</t>
    <rPh sb="0" eb="1">
      <t>シ</t>
    </rPh>
    <rPh sb="3" eb="4">
      <t>メイ</t>
    </rPh>
    <phoneticPr fontId="4"/>
  </si>
  <si>
    <t>担当者</t>
    <rPh sb="0" eb="3">
      <t>タントウシャ</t>
    </rPh>
    <phoneticPr fontId="4"/>
  </si>
  <si>
    <t>道路法</t>
    <rPh sb="0" eb="3">
      <t>ドウロホウ</t>
    </rPh>
    <phoneticPr fontId="4"/>
  </si>
  <si>
    <t>第３２条</t>
    <rPh sb="0" eb="1">
      <t>ダイ</t>
    </rPh>
    <rPh sb="3" eb="4">
      <t>ジョウ</t>
    </rPh>
    <phoneticPr fontId="4"/>
  </si>
  <si>
    <t>の規定により</t>
    <rPh sb="1" eb="3">
      <t>キテイ</t>
    </rPh>
    <phoneticPr fontId="4"/>
  </si>
  <si>
    <t>許可を申請</t>
    <rPh sb="0" eb="2">
      <t>キョカ</t>
    </rPh>
    <rPh sb="3" eb="5">
      <t>シンセイ</t>
    </rPh>
    <phoneticPr fontId="4"/>
  </si>
  <si>
    <t>します。</t>
    <phoneticPr fontId="4"/>
  </si>
  <si>
    <t>第３５条</t>
    <rPh sb="0" eb="1">
      <t>ダイ</t>
    </rPh>
    <rPh sb="3" eb="4">
      <t>ジョウ</t>
    </rPh>
    <phoneticPr fontId="4"/>
  </si>
  <si>
    <t>協　　　議</t>
    <rPh sb="0" eb="1">
      <t>キョウ</t>
    </rPh>
    <rPh sb="4" eb="5">
      <t>ギ</t>
    </rPh>
    <phoneticPr fontId="4"/>
  </si>
  <si>
    <t>占用の目的</t>
    <rPh sb="0" eb="2">
      <t>センヨウ</t>
    </rPh>
    <rPh sb="3" eb="5">
      <t>モクテキ</t>
    </rPh>
    <phoneticPr fontId="4"/>
  </si>
  <si>
    <t>占用の場所</t>
    <rPh sb="0" eb="2">
      <t>センヨウ</t>
    </rPh>
    <rPh sb="3" eb="5">
      <t>バショ</t>
    </rPh>
    <phoneticPr fontId="4"/>
  </si>
  <si>
    <t>路線名</t>
    <rPh sb="0" eb="3">
      <t>ロセンメイ</t>
    </rPh>
    <phoneticPr fontId="4"/>
  </si>
  <si>
    <t>場所</t>
    <rPh sb="0" eb="2">
      <t>バショ</t>
    </rPh>
    <phoneticPr fontId="4"/>
  </si>
  <si>
    <t>占用物件</t>
    <rPh sb="0" eb="2">
      <t>センヨウ</t>
    </rPh>
    <rPh sb="2" eb="4">
      <t>ブッケン</t>
    </rPh>
    <phoneticPr fontId="4"/>
  </si>
  <si>
    <t>名称</t>
    <rPh sb="0" eb="2">
      <t>メイショウ</t>
    </rPh>
    <phoneticPr fontId="4"/>
  </si>
  <si>
    <t>規模</t>
    <rPh sb="0" eb="2">
      <t>キボ</t>
    </rPh>
    <phoneticPr fontId="4"/>
  </si>
  <si>
    <t>数量</t>
    <rPh sb="0" eb="2">
      <t>スウリョウ</t>
    </rPh>
    <phoneticPr fontId="4"/>
  </si>
  <si>
    <t>法第32条1-3物件</t>
    <phoneticPr fontId="4"/>
  </si>
  <si>
    <t>外径　　ｍｍ</t>
    <rPh sb="0" eb="1">
      <t>ガイ</t>
    </rPh>
    <rPh sb="1" eb="2">
      <t>ケイ</t>
    </rPh>
    <phoneticPr fontId="4"/>
  </si>
  <si>
    <t>L=　　　　ｍ</t>
    <phoneticPr fontId="4"/>
  </si>
  <si>
    <t>占用の期間</t>
    <rPh sb="0" eb="2">
      <t>センヨウ</t>
    </rPh>
    <rPh sb="3" eb="5">
      <t>キカン</t>
    </rPh>
    <phoneticPr fontId="4"/>
  </si>
  <si>
    <t>占用物件
の構造</t>
    <rPh sb="0" eb="2">
      <t>センヨウ</t>
    </rPh>
    <rPh sb="2" eb="4">
      <t>ブッケン</t>
    </rPh>
    <rPh sb="6" eb="8">
      <t>コウゾウ</t>
    </rPh>
    <phoneticPr fontId="4"/>
  </si>
  <si>
    <t>工事の時期</t>
    <rPh sb="0" eb="2">
      <t>コウジ</t>
    </rPh>
    <rPh sb="3" eb="5">
      <t>ジキ</t>
    </rPh>
    <phoneticPr fontId="4"/>
  </si>
  <si>
    <t>許可の日から</t>
    <rPh sb="0" eb="2">
      <t>キョカ</t>
    </rPh>
    <rPh sb="3" eb="4">
      <t>ヒ</t>
    </rPh>
    <phoneticPr fontId="4"/>
  </si>
  <si>
    <t>工事実施
の方法</t>
    <rPh sb="0" eb="2">
      <t>コウジ</t>
    </rPh>
    <rPh sb="2" eb="4">
      <t>ジッシ</t>
    </rPh>
    <rPh sb="6" eb="8">
      <t>ホウホウ</t>
    </rPh>
    <phoneticPr fontId="4"/>
  </si>
  <si>
    <t>　　　　　　　日間</t>
    <rPh sb="7" eb="8">
      <t>ニチ</t>
    </rPh>
    <rPh sb="8" eb="9">
      <t>カン</t>
    </rPh>
    <phoneticPr fontId="4"/>
  </si>
  <si>
    <t>道路の
復旧方法</t>
    <rPh sb="0" eb="2">
      <t>ドウロ</t>
    </rPh>
    <rPh sb="4" eb="6">
      <t>フッキュウ</t>
    </rPh>
    <rPh sb="6" eb="8">
      <t>ホウホウ</t>
    </rPh>
    <phoneticPr fontId="4"/>
  </si>
  <si>
    <t>添付書類</t>
    <rPh sb="0" eb="2">
      <t>テンプ</t>
    </rPh>
    <rPh sb="2" eb="4">
      <t>ショルイ</t>
    </rPh>
    <phoneticPr fontId="4"/>
  </si>
  <si>
    <t>位置図・平面図・断面図・復旧図・給水装置施工図、現場写真</t>
    <phoneticPr fontId="4"/>
  </si>
  <si>
    <t>備考</t>
    <rPh sb="0" eb="2">
      <t>ビコウ</t>
    </rPh>
    <phoneticPr fontId="4"/>
  </si>
  <si>
    <t>記載要項</t>
    <rPh sb="0" eb="2">
      <t>キサイ</t>
    </rPh>
    <rPh sb="2" eb="4">
      <t>ヨウコウ</t>
    </rPh>
    <phoneticPr fontId="4"/>
  </si>
  <si>
    <t>１．</t>
    <phoneticPr fontId="4"/>
  </si>
  <si>
    <t>「許可申請</t>
    <rPh sb="1" eb="3">
      <t>キョカ</t>
    </rPh>
    <rPh sb="3" eb="5">
      <t>シンセイ</t>
    </rPh>
    <phoneticPr fontId="4"/>
  </si>
  <si>
    <t>、</t>
    <phoneticPr fontId="4"/>
  </si>
  <si>
    <t>「第３２条</t>
    <rPh sb="1" eb="2">
      <t>ダイ</t>
    </rPh>
    <rPh sb="4" eb="5">
      <t>ジョウ</t>
    </rPh>
    <phoneticPr fontId="4"/>
  </si>
  <si>
    <t>及び</t>
    <rPh sb="0" eb="1">
      <t>オヨ</t>
    </rPh>
    <phoneticPr fontId="4"/>
  </si>
  <si>
    <t>「許可を申請</t>
    <rPh sb="1" eb="3">
      <t>キョカ</t>
    </rPh>
    <rPh sb="4" eb="6">
      <t>シンセイ</t>
    </rPh>
    <phoneticPr fontId="4"/>
  </si>
  <si>
    <t>については、該当するものを○で囲むこと。</t>
    <rPh sb="6" eb="8">
      <t>ガイトウ</t>
    </rPh>
    <rPh sb="15" eb="16">
      <t>カコ</t>
    </rPh>
    <phoneticPr fontId="4"/>
  </si>
  <si>
    <t>　協議」</t>
    <rPh sb="1" eb="3">
      <t>キョウギ</t>
    </rPh>
    <phoneticPr fontId="4"/>
  </si>
  <si>
    <t>第３５条」</t>
    <rPh sb="0" eb="1">
      <t>ダイ</t>
    </rPh>
    <rPh sb="3" eb="4">
      <t>ジョウ</t>
    </rPh>
    <phoneticPr fontId="4"/>
  </si>
  <si>
    <t>２．</t>
    <phoneticPr fontId="4"/>
  </si>
  <si>
    <t>については、該当するものを○で囲み、更新・変更の場合には、従前の許可書または解答書の番号及び年月日を記載すること。</t>
    <rPh sb="6" eb="8">
      <t>ガイトウ</t>
    </rPh>
    <rPh sb="15" eb="16">
      <t>カコ</t>
    </rPh>
    <rPh sb="18" eb="20">
      <t>コウシン</t>
    </rPh>
    <rPh sb="21" eb="23">
      <t>ヘンコウ</t>
    </rPh>
    <rPh sb="24" eb="26">
      <t>バアイ</t>
    </rPh>
    <rPh sb="29" eb="31">
      <t>ジュウゼン</t>
    </rPh>
    <rPh sb="32" eb="35">
      <t>キョカショ</t>
    </rPh>
    <rPh sb="38" eb="41">
      <t>カイトウショ</t>
    </rPh>
    <rPh sb="42" eb="44">
      <t>バンゴウ</t>
    </rPh>
    <rPh sb="44" eb="45">
      <t>オヨ</t>
    </rPh>
    <rPh sb="46" eb="49">
      <t>ネンガッピ</t>
    </rPh>
    <rPh sb="50" eb="52">
      <t>キサイ</t>
    </rPh>
    <phoneticPr fontId="4"/>
  </si>
  <si>
    <t>３．</t>
    <phoneticPr fontId="4"/>
  </si>
  <si>
    <t>申請者が法人である場合には、「住所」の欄に主たる事務所の所在地、「氏名」の欄には名称及び代表者の氏名を記載するとともに「担当者」の欄に所属・氏名を記載すること。</t>
    <rPh sb="0" eb="3">
      <t>シンセイシャ</t>
    </rPh>
    <rPh sb="4" eb="6">
      <t>ホウジン</t>
    </rPh>
    <rPh sb="9" eb="11">
      <t>バアイ</t>
    </rPh>
    <rPh sb="15" eb="17">
      <t>ジュウショ</t>
    </rPh>
    <rPh sb="19" eb="20">
      <t>ラン</t>
    </rPh>
    <rPh sb="21" eb="22">
      <t>オモ</t>
    </rPh>
    <rPh sb="24" eb="27">
      <t>ジムショ</t>
    </rPh>
    <rPh sb="28" eb="30">
      <t>ショザイ</t>
    </rPh>
    <rPh sb="30" eb="31">
      <t>チ</t>
    </rPh>
    <rPh sb="33" eb="35">
      <t>シメイ</t>
    </rPh>
    <rPh sb="37" eb="38">
      <t>ラン</t>
    </rPh>
    <rPh sb="40" eb="42">
      <t>メイショウ</t>
    </rPh>
    <rPh sb="42" eb="43">
      <t>オヨ</t>
    </rPh>
    <rPh sb="44" eb="47">
      <t>ダイヒョウシャ</t>
    </rPh>
    <rPh sb="48" eb="50">
      <t>シメイ</t>
    </rPh>
    <rPh sb="51" eb="53">
      <t>キサイ</t>
    </rPh>
    <rPh sb="60" eb="63">
      <t>タントウシャ</t>
    </rPh>
    <rPh sb="65" eb="66">
      <t>ラン</t>
    </rPh>
    <rPh sb="67" eb="69">
      <t>ショゾク</t>
    </rPh>
    <rPh sb="70" eb="72">
      <t>シメイ</t>
    </rPh>
    <rPh sb="73" eb="75">
      <t>キサイ</t>
    </rPh>
    <phoneticPr fontId="4"/>
  </si>
  <si>
    <t>４．</t>
    <phoneticPr fontId="4"/>
  </si>
  <si>
    <t>「場所」の欄には、地番まで記載すること。占用が２以上の地番にわたる場合には、起点と終点を記載すること。</t>
    <rPh sb="1" eb="3">
      <t>バショ</t>
    </rPh>
    <rPh sb="5" eb="6">
      <t>ラン</t>
    </rPh>
    <rPh sb="9" eb="11">
      <t>チバン</t>
    </rPh>
    <rPh sb="13" eb="15">
      <t>キサイ</t>
    </rPh>
    <rPh sb="20" eb="22">
      <t>センヨウ</t>
    </rPh>
    <rPh sb="24" eb="26">
      <t>イジョウ</t>
    </rPh>
    <rPh sb="27" eb="29">
      <t>チバン</t>
    </rPh>
    <rPh sb="33" eb="35">
      <t>バアイ</t>
    </rPh>
    <rPh sb="38" eb="40">
      <t>キテン</t>
    </rPh>
    <rPh sb="41" eb="43">
      <t>シュウテン</t>
    </rPh>
    <rPh sb="44" eb="46">
      <t>キサイ</t>
    </rPh>
    <phoneticPr fontId="4"/>
  </si>
  <si>
    <t>５．</t>
    <phoneticPr fontId="4"/>
  </si>
  <si>
    <t>変更の許可申請にあっては、関係する欄の下部に変更後のものを記載し、上部のものを（　）書きすること。</t>
    <rPh sb="0" eb="2">
      <t>ヘンコウ</t>
    </rPh>
    <rPh sb="3" eb="5">
      <t>キョカ</t>
    </rPh>
    <rPh sb="5" eb="7">
      <t>シンセイ</t>
    </rPh>
    <rPh sb="13" eb="15">
      <t>カンケイ</t>
    </rPh>
    <rPh sb="17" eb="18">
      <t>ラン</t>
    </rPh>
    <rPh sb="19" eb="21">
      <t>カブ</t>
    </rPh>
    <rPh sb="22" eb="25">
      <t>ヘンコウゴ</t>
    </rPh>
    <rPh sb="29" eb="31">
      <t>キサイ</t>
    </rPh>
    <rPh sb="33" eb="35">
      <t>ジョウブ</t>
    </rPh>
    <rPh sb="42" eb="43">
      <t>ガ</t>
    </rPh>
    <phoneticPr fontId="4"/>
  </si>
  <si>
    <t>６．</t>
    <phoneticPr fontId="4"/>
  </si>
  <si>
    <t>「添付書類」欄には、道路占用の場所、物件の構造等を明らかにした図面その他必要な書類を添付した場合に、その書類名を記載すること。</t>
    <rPh sb="1" eb="3">
      <t>テンプ</t>
    </rPh>
    <rPh sb="3" eb="5">
      <t>ショルイ</t>
    </rPh>
    <rPh sb="6" eb="7">
      <t>ラン</t>
    </rPh>
    <rPh sb="10" eb="12">
      <t>ドウロ</t>
    </rPh>
    <rPh sb="12" eb="14">
      <t>センヨウ</t>
    </rPh>
    <rPh sb="15" eb="17">
      <t>バショ</t>
    </rPh>
    <rPh sb="18" eb="20">
      <t>ブッケン</t>
    </rPh>
    <rPh sb="21" eb="23">
      <t>コウゾウ</t>
    </rPh>
    <rPh sb="23" eb="24">
      <t>トウ</t>
    </rPh>
    <rPh sb="25" eb="26">
      <t>アキ</t>
    </rPh>
    <rPh sb="31" eb="33">
      <t>ズメン</t>
    </rPh>
    <rPh sb="35" eb="36">
      <t>タ</t>
    </rPh>
    <rPh sb="36" eb="38">
      <t>ヒツヨウ</t>
    </rPh>
    <rPh sb="39" eb="41">
      <t>ショルイ</t>
    </rPh>
    <rPh sb="42" eb="44">
      <t>テンプ</t>
    </rPh>
    <rPh sb="46" eb="48">
      <t>バアイ</t>
    </rPh>
    <rPh sb="52" eb="54">
      <t>ショルイ</t>
    </rPh>
    <rPh sb="54" eb="55">
      <t>メイ</t>
    </rPh>
    <rPh sb="56" eb="58">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</si>
</sst>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
  </numFmts>
  <fonts count="9"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1"/>
      <color indexed="9"/>
      <name val="ＭＳ 明朝"/>
      <family val="1"/>
      <charset val="128"/>
    </font>
    <font>
      <sz val="8"/>
      <name val="ＭＳ 明朝"/>
      <family val="1"/>
      <charset val="128"/>
    </font>
    <font>
      <sz val="18"/>
      <name val="ＭＳ 明朝"/>
      <family val="1"/>
      <charset val="128"/>
    </font>
    <font>
      <b/>
      <sz val="9"/>
      <color indexed="81"/>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75">
    <xf numFmtId="0" fontId="0" fillId="0" borderId="0" xfId="0">
      <alignment vertical="center"/>
    </xf>
    <xf numFmtId="0" fontId="2" fillId="0" borderId="0" xfId="1" applyFont="1">
      <alignment vertical="center"/>
    </xf>
    <xf numFmtId="0" fontId="5" fillId="0" borderId="0" xfId="1" applyFont="1" applyProtection="1">
      <alignment vertical="center"/>
      <protection locked="0"/>
    </xf>
    <xf numFmtId="0" fontId="6" fillId="0" borderId="0" xfId="1" applyFont="1">
      <alignment vertical="center"/>
    </xf>
    <xf numFmtId="0" fontId="7" fillId="0" borderId="0" xfId="1" applyFont="1" applyAlignment="1">
      <alignment horizontal="center" vertical="center"/>
    </xf>
    <xf numFmtId="0" fontId="7" fillId="0" borderId="0" xfId="1" applyFont="1">
      <alignment vertical="center"/>
    </xf>
    <xf numFmtId="0" fontId="2" fillId="0" borderId="1" xfId="1" applyFont="1" applyBorder="1" applyAlignment="1">
      <alignment horizontal="center" vertical="center" textRotation="255"/>
    </xf>
    <xf numFmtId="0" fontId="2" fillId="0" borderId="2" xfId="1" applyFont="1" applyBorder="1" applyAlignment="1">
      <alignment horizontal="right" vertical="center" textRotation="255"/>
    </xf>
    <xf numFmtId="0" fontId="2" fillId="0" borderId="3" xfId="1" applyFont="1" applyBorder="1" applyAlignment="1">
      <alignment horizontal="right" vertical="center" textRotation="255"/>
    </xf>
    <xf numFmtId="0" fontId="2" fillId="0" borderId="4" xfId="1" applyFont="1" applyBorder="1" applyAlignment="1">
      <alignment horizontal="right" vertical="center"/>
    </xf>
    <xf numFmtId="0" fontId="2" fillId="0" borderId="5" xfId="1" applyFont="1" applyBorder="1" applyAlignment="1">
      <alignment horizontal="right" vertical="center"/>
    </xf>
    <xf numFmtId="0" fontId="2" fillId="0" borderId="6" xfId="1" applyFont="1" applyBorder="1" applyAlignment="1">
      <alignment horizontal="distributed" vertical="center"/>
    </xf>
    <xf numFmtId="22" fontId="2" fillId="0" borderId="0" xfId="1" applyNumberFormat="1" applyFont="1">
      <alignment vertical="center"/>
    </xf>
    <xf numFmtId="176" fontId="2" fillId="0" borderId="0" xfId="1" applyNumberFormat="1" applyFont="1" applyAlignment="1">
      <alignment horizontal="distributed" vertical="center"/>
    </xf>
    <xf numFmtId="0" fontId="2" fillId="0" borderId="0" xfId="1" applyFont="1" applyAlignment="1">
      <alignment horizontal="right" vertical="center"/>
    </xf>
    <xf numFmtId="0" fontId="2" fillId="0" borderId="0" xfId="1" applyFont="1" applyAlignment="1">
      <alignment horizontal="righ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2" fillId="0" borderId="1" xfId="1" applyFont="1" applyBorder="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vertical="center"/>
    </xf>
    <xf numFmtId="177" fontId="2" fillId="0" borderId="2" xfId="1" applyNumberFormat="1" applyFont="1" applyBorder="1" applyAlignment="1">
      <alignment vertical="center"/>
    </xf>
    <xf numFmtId="177" fontId="2" fillId="0" borderId="6" xfId="1" applyNumberFormat="1" applyFont="1" applyBorder="1" applyAlignment="1">
      <alignment vertical="center"/>
    </xf>
    <xf numFmtId="177" fontId="2" fillId="0" borderId="3" xfId="1" applyNumberFormat="1" applyFont="1" applyBorder="1" applyAlignment="1">
      <alignment vertical="center"/>
    </xf>
    <xf numFmtId="177" fontId="2" fillId="0" borderId="4" xfId="1" applyNumberFormat="1" applyFont="1" applyBorder="1" applyAlignment="1">
      <alignment vertical="center"/>
    </xf>
    <xf numFmtId="177" fontId="2" fillId="0" borderId="10" xfId="1" applyNumberFormat="1" applyFont="1" applyBorder="1" applyAlignment="1">
      <alignment vertical="center"/>
    </xf>
    <xf numFmtId="177" fontId="2" fillId="0" borderId="5" xfId="1" applyNumberFormat="1" applyFont="1" applyBorder="1" applyAlignment="1">
      <alignment vertical="center"/>
    </xf>
    <xf numFmtId="177" fontId="2" fillId="0" borderId="2" xfId="1" applyNumberFormat="1" applyFont="1" applyBorder="1" applyAlignment="1">
      <alignment horizontal="center" vertical="center"/>
    </xf>
    <xf numFmtId="177" fontId="2" fillId="0" borderId="6" xfId="1" applyNumberFormat="1" applyFont="1" applyBorder="1" applyAlignment="1">
      <alignment horizontal="center" vertical="center"/>
    </xf>
    <xf numFmtId="177" fontId="2" fillId="0" borderId="3" xfId="1" applyNumberFormat="1" applyFont="1" applyBorder="1" applyAlignment="1">
      <alignment horizontal="center" vertical="center"/>
    </xf>
    <xf numFmtId="177" fontId="2" fillId="0" borderId="4" xfId="1" applyNumberFormat="1" applyFont="1" applyBorder="1" applyAlignment="1">
      <alignment horizontal="center" vertical="center"/>
    </xf>
    <xf numFmtId="177" fontId="2" fillId="0" borderId="10" xfId="1" applyNumberFormat="1" applyFont="1" applyBorder="1" applyAlignment="1">
      <alignment horizontal="center" vertical="center"/>
    </xf>
    <xf numFmtId="177" fontId="2" fillId="0" borderId="5" xfId="1" applyNumberFormat="1" applyFont="1" applyBorder="1" applyAlignment="1">
      <alignment horizontal="center" vertical="center"/>
    </xf>
    <xf numFmtId="0" fontId="2" fillId="0" borderId="1" xfId="1" applyFont="1" applyBorder="1" applyAlignment="1">
      <alignment horizontal="distributed" vertical="center" wrapText="1"/>
    </xf>
    <xf numFmtId="0" fontId="2" fillId="0" borderId="1" xfId="1" applyFont="1" applyBorder="1" applyAlignment="1">
      <alignment horizontal="distributed" vertical="center"/>
    </xf>
    <xf numFmtId="0" fontId="2" fillId="0" borderId="1" xfId="1" applyFont="1" applyBorder="1" applyAlignment="1">
      <alignment horizontal="center" vertical="center" wrapText="1"/>
    </xf>
    <xf numFmtId="177" fontId="2" fillId="0" borderId="2" xfId="1" applyNumberFormat="1" applyFont="1" applyBorder="1" applyAlignment="1">
      <alignment vertical="center" wrapText="1"/>
    </xf>
    <xf numFmtId="177" fontId="2" fillId="0" borderId="6" xfId="1" applyNumberFormat="1" applyFont="1" applyBorder="1" applyAlignment="1">
      <alignment vertical="center" wrapText="1"/>
    </xf>
    <xf numFmtId="177" fontId="2" fillId="0" borderId="3" xfId="1" applyNumberFormat="1" applyFont="1" applyBorder="1" applyAlignment="1">
      <alignment vertical="center" wrapText="1"/>
    </xf>
    <xf numFmtId="177" fontId="2" fillId="0" borderId="11" xfId="1" applyNumberFormat="1" applyFont="1" applyBorder="1" applyAlignment="1">
      <alignment vertical="center"/>
    </xf>
    <xf numFmtId="177" fontId="2" fillId="0" borderId="0" xfId="1" applyNumberFormat="1" applyFont="1" applyBorder="1" applyAlignment="1">
      <alignment vertical="center"/>
    </xf>
    <xf numFmtId="177" fontId="2" fillId="0" borderId="12" xfId="1" applyNumberFormat="1" applyFont="1" applyBorder="1" applyAlignment="1">
      <alignment vertical="center"/>
    </xf>
    <xf numFmtId="177" fontId="2" fillId="0" borderId="11" xfId="1" applyNumberFormat="1" applyFont="1" applyBorder="1" applyAlignment="1">
      <alignment vertical="center" wrapText="1"/>
    </xf>
    <xf numFmtId="177" fontId="2" fillId="0" borderId="0" xfId="1" applyNumberFormat="1" applyFont="1" applyBorder="1" applyAlignment="1">
      <alignment vertical="center" wrapText="1"/>
    </xf>
    <xf numFmtId="177" fontId="2" fillId="0" borderId="12" xfId="1" applyNumberFormat="1" applyFont="1" applyBorder="1" applyAlignment="1">
      <alignment vertical="center" wrapText="1"/>
    </xf>
    <xf numFmtId="177" fontId="2" fillId="0" borderId="4" xfId="1" applyNumberFormat="1" applyFont="1" applyBorder="1" applyAlignment="1">
      <alignment vertical="center" wrapText="1"/>
    </xf>
    <xf numFmtId="177" fontId="2" fillId="0" borderId="10" xfId="1" applyNumberFormat="1" applyFont="1" applyBorder="1" applyAlignment="1">
      <alignment vertical="center" wrapText="1"/>
    </xf>
    <xf numFmtId="177" fontId="2" fillId="0" borderId="5" xfId="1" applyNumberFormat="1" applyFont="1" applyBorder="1" applyAlignment="1">
      <alignment vertical="center" wrapText="1"/>
    </xf>
    <xf numFmtId="0" fontId="2" fillId="0" borderId="2" xfId="1" applyFont="1" applyBorder="1">
      <alignment vertical="center"/>
    </xf>
    <xf numFmtId="0" fontId="2" fillId="0" borderId="6" xfId="1" applyFont="1" applyBorder="1">
      <alignment vertical="center"/>
    </xf>
    <xf numFmtId="0" fontId="2" fillId="0" borderId="3" xfId="1" applyFont="1" applyBorder="1">
      <alignment vertical="center"/>
    </xf>
    <xf numFmtId="0" fontId="2" fillId="0" borderId="11" xfId="1" applyFont="1" applyBorder="1">
      <alignment vertical="center"/>
    </xf>
    <xf numFmtId="0" fontId="2" fillId="0" borderId="0" xfId="1" applyFont="1" applyBorder="1" applyAlignment="1">
      <alignment vertical="center"/>
    </xf>
    <xf numFmtId="0" fontId="2" fillId="0" borderId="12" xfId="1" applyFont="1" applyBorder="1">
      <alignment vertical="center"/>
    </xf>
    <xf numFmtId="0" fontId="2" fillId="0" borderId="4" xfId="1" applyFont="1" applyBorder="1">
      <alignment vertical="center"/>
    </xf>
    <xf numFmtId="0" fontId="2" fillId="0" borderId="10" xfId="1" applyFont="1" applyBorder="1" applyAlignment="1">
      <alignment vertical="center"/>
    </xf>
    <xf numFmtId="0" fontId="2" fillId="0" borderId="5" xfId="1" applyFont="1" applyBorder="1">
      <alignment vertical="center"/>
    </xf>
    <xf numFmtId="0" fontId="6" fillId="0" borderId="0" xfId="1" quotePrefix="1" applyFont="1" applyAlignment="1">
      <alignment horizontal="center" vertical="center"/>
    </xf>
    <xf numFmtId="0" fontId="6" fillId="0" borderId="0" xfId="1" applyFont="1" applyAlignment="1">
      <alignment horizontal="distributed" vertical="center"/>
    </xf>
    <xf numFmtId="0" fontId="6" fillId="0" borderId="0" xfId="1" applyFont="1" applyAlignment="1">
      <alignment horizontal="center" vertical="center"/>
    </xf>
    <xf numFmtId="0" fontId="6" fillId="0" borderId="0" xfId="1" applyFont="1" applyAlignment="1">
      <alignment horizontal="distributed" vertical="center"/>
    </xf>
    <xf numFmtId="0" fontId="6" fillId="0" borderId="0" xfId="1" applyFont="1" applyAlignment="1">
      <alignment vertical="center"/>
    </xf>
    <xf numFmtId="0" fontId="6" fillId="0" borderId="0" xfId="1" applyFont="1" applyAlignment="1">
      <alignment vertical="center"/>
    </xf>
    <xf numFmtId="0" fontId="6" fillId="0" borderId="0" xfId="1" quotePrefix="1" applyFont="1" applyAlignment="1">
      <alignment vertical="center"/>
    </xf>
    <xf numFmtId="0" fontId="6" fillId="0" borderId="1" xfId="1" applyFont="1" applyBorder="1" applyAlignment="1">
      <alignment vertical="center" textRotation="255"/>
    </xf>
    <xf numFmtId="0" fontId="6" fillId="0" borderId="11" xfId="1" applyFont="1" applyBorder="1" applyAlignment="1">
      <alignment horizontal="left" vertical="center" wrapText="1"/>
    </xf>
    <xf numFmtId="0" fontId="6" fillId="0" borderId="0" xfId="1" applyFont="1" applyAlignment="1">
      <alignment horizontal="left" vertical="center" wrapText="1"/>
    </xf>
    <xf numFmtId="0" fontId="6" fillId="0" borderId="0" xfId="1" applyFont="1" applyAlignment="1">
      <alignment horizontal="center" vertical="center" textRotation="255"/>
    </xf>
    <xf numFmtId="0" fontId="6" fillId="0" borderId="0" xfId="1" quotePrefix="1" applyFont="1">
      <alignment vertical="center"/>
    </xf>
    <xf numFmtId="0" fontId="6" fillId="0" borderId="0" xfId="1" applyFont="1" applyAlignment="1">
      <alignment horizontal="lef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85725</xdr:colOff>
      <xdr:row>12</xdr:row>
      <xdr:rowOff>171450</xdr:rowOff>
    </xdr:from>
    <xdr:to>
      <xdr:col>7</xdr:col>
      <xdr:colOff>266700</xdr:colOff>
      <xdr:row>14</xdr:row>
      <xdr:rowOff>47625</xdr:rowOff>
    </xdr:to>
    <xdr:sp macro="" textlink="">
      <xdr:nvSpPr>
        <xdr:cNvPr id="2" name="Oval 2"/>
        <xdr:cNvSpPr>
          <a:spLocks noChangeArrowheads="1"/>
        </xdr:cNvSpPr>
      </xdr:nvSpPr>
      <xdr:spPr bwMode="auto">
        <a:xfrm>
          <a:off x="857250" y="2914650"/>
          <a:ext cx="828675" cy="3333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47625</xdr:colOff>
      <xdr:row>12</xdr:row>
      <xdr:rowOff>142875</xdr:rowOff>
    </xdr:from>
    <xdr:to>
      <xdr:col>11</xdr:col>
      <xdr:colOff>285750</xdr:colOff>
      <xdr:row>14</xdr:row>
      <xdr:rowOff>66675</xdr:rowOff>
    </xdr:to>
    <xdr:sp macro="" textlink="">
      <xdr:nvSpPr>
        <xdr:cNvPr id="3" name="Oval 3"/>
        <xdr:cNvSpPr>
          <a:spLocks noChangeArrowheads="1"/>
        </xdr:cNvSpPr>
      </xdr:nvSpPr>
      <xdr:spPr bwMode="auto">
        <a:xfrm>
          <a:off x="2819400" y="2886075"/>
          <a:ext cx="923925" cy="381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781050</xdr:colOff>
      <xdr:row>2</xdr:row>
      <xdr:rowOff>133350</xdr:rowOff>
    </xdr:from>
    <xdr:to>
      <xdr:col>13</xdr:col>
      <xdr:colOff>266700</xdr:colOff>
      <xdr:row>5</xdr:row>
      <xdr:rowOff>123825</xdr:rowOff>
    </xdr:to>
    <xdr:sp macro="" textlink="">
      <xdr:nvSpPr>
        <xdr:cNvPr id="4" name="Oval 4"/>
        <xdr:cNvSpPr>
          <a:spLocks noChangeArrowheads="1"/>
        </xdr:cNvSpPr>
      </xdr:nvSpPr>
      <xdr:spPr bwMode="auto">
        <a:xfrm>
          <a:off x="4552950" y="590550"/>
          <a:ext cx="276225" cy="676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123825</xdr:colOff>
      <xdr:row>2</xdr:row>
      <xdr:rowOff>142875</xdr:rowOff>
    </xdr:from>
    <xdr:to>
      <xdr:col>10</xdr:col>
      <xdr:colOff>28575</xdr:colOff>
      <xdr:row>4</xdr:row>
      <xdr:rowOff>66675</xdr:rowOff>
    </xdr:to>
    <xdr:sp macro="" textlink="">
      <xdr:nvSpPr>
        <xdr:cNvPr id="5" name="Oval 5"/>
        <xdr:cNvSpPr>
          <a:spLocks noChangeArrowheads="1"/>
        </xdr:cNvSpPr>
      </xdr:nvSpPr>
      <xdr:spPr bwMode="auto">
        <a:xfrm>
          <a:off x="1543050" y="600075"/>
          <a:ext cx="1257300" cy="381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7.100.22\home\&#27700;&#36947;&#35506;\03&#26045;&#35373;\01&#34892;&#26041;&#24066;\410&#36947;&#36335;&#21344;&#29992;\01&#36947;&#36335;&#21344;&#29992;(&#34892;&#26041;&#24066;&#65289;\&#9675;&#36947;&#36335;&#21344;&#29992;&#21332;&#35696;&#26360;(&#24066;&#36947;)&#26368;&#26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申請書"/>
      <sheetName val="北浦復旧"/>
      <sheetName val="玉造・麻生復旧"/>
      <sheetName val="復旧平面図1"/>
      <sheetName val="申請書白紙"/>
      <sheetName val="土地改良用"/>
      <sheetName val="Sheet1"/>
    </sheetNames>
    <sheetDataSet>
      <sheetData sheetId="0">
        <row r="3">
          <cell r="A3">
            <v>1</v>
          </cell>
          <cell r="B3">
            <v>1</v>
          </cell>
          <cell r="C3">
            <v>38607</v>
          </cell>
          <cell r="D3" t="str">
            <v>主任　山口清一</v>
          </cell>
          <cell r="E3" t="str">
            <v>水道水供給のため</v>
          </cell>
          <cell r="F3" t="str">
            <v>市道玉8-2356号線先</v>
          </cell>
          <cell r="G3" t="str">
            <v>車道</v>
          </cell>
          <cell r="H3" t="str">
            <v>行方市沖州906-1　先</v>
          </cell>
          <cell r="J3" t="str">
            <v>地下埋設物類</v>
          </cell>
          <cell r="L3" t="str">
            <v>外径φ26mm</v>
          </cell>
          <cell r="O3" t="str">
            <v>Ｌ＝５．０ｍ</v>
          </cell>
          <cell r="P3" t="str">
            <v>許可の日より１０年間</v>
          </cell>
          <cell r="R3" t="str">
            <v>耐衝撃性硬質塩化ビニル管</v>
          </cell>
          <cell r="T3" t="str">
            <v>許可の日から</v>
          </cell>
          <cell r="U3" t="str">
            <v>３０日間</v>
          </cell>
          <cell r="V3" t="str">
            <v>推進工法</v>
          </cell>
          <cell r="X3" t="str">
            <v>原状復旧</v>
          </cell>
          <cell r="Z3" t="str">
            <v>平面図・横断図・道路占用内訳書</v>
          </cell>
          <cell r="AB3" t="str">
            <v>小沼ちづこ</v>
          </cell>
          <cell r="AC3" t="str">
            <v>（有）北浦設備</v>
          </cell>
        </row>
        <row r="4">
          <cell r="A4">
            <v>2</v>
          </cell>
          <cell r="B4">
            <v>13</v>
          </cell>
          <cell r="C4">
            <v>38630</v>
          </cell>
          <cell r="D4" t="str">
            <v>主任　磯山俊治</v>
          </cell>
          <cell r="E4" t="str">
            <v>水道水供給のため</v>
          </cell>
          <cell r="F4" t="str">
            <v>市道麻1683号線</v>
          </cell>
          <cell r="G4" t="str">
            <v>車道</v>
          </cell>
          <cell r="H4" t="str">
            <v>行方市石神485-2　先</v>
          </cell>
          <cell r="J4" t="str">
            <v>地下埋設物類</v>
          </cell>
          <cell r="L4" t="str">
            <v>外径φ26mm</v>
          </cell>
          <cell r="O4" t="str">
            <v>Ｌ＝１．５ｍ</v>
          </cell>
          <cell r="P4" t="str">
            <v>許可の日より１０年間</v>
          </cell>
          <cell r="R4" t="str">
            <v>ポリエチレン管</v>
          </cell>
          <cell r="T4" t="str">
            <v>許可の日から</v>
          </cell>
          <cell r="U4" t="str">
            <v>３０日間</v>
          </cell>
          <cell r="V4" t="str">
            <v>開削工法</v>
          </cell>
          <cell r="X4" t="str">
            <v>原状復旧</v>
          </cell>
          <cell r="Z4" t="str">
            <v>位置図・平面図・断面図</v>
          </cell>
          <cell r="AB4" t="str">
            <v>山野宏治（現況畑）</v>
          </cell>
          <cell r="AC4" t="str">
            <v>小沼設備</v>
          </cell>
        </row>
        <row r="5">
          <cell r="A5">
            <v>3</v>
          </cell>
          <cell r="B5">
            <v>14</v>
          </cell>
          <cell r="C5">
            <v>38630</v>
          </cell>
          <cell r="D5" t="str">
            <v>主任　磯山俊治</v>
          </cell>
          <cell r="E5" t="str">
            <v>水道水供給のため</v>
          </cell>
          <cell r="F5" t="str">
            <v>市道麻1214号線</v>
          </cell>
          <cell r="G5" t="str">
            <v>車道</v>
          </cell>
          <cell r="H5" t="str">
            <v>行方市麻生762-4　先</v>
          </cell>
          <cell r="J5" t="str">
            <v>地下埋設物類</v>
          </cell>
          <cell r="L5" t="str">
            <v>外径φ32mm</v>
          </cell>
          <cell r="O5" t="str">
            <v>Ｌ＝１２．０ｍ</v>
          </cell>
          <cell r="P5" t="str">
            <v>許可の日より１０年間</v>
          </cell>
          <cell r="R5" t="str">
            <v>ポリエチレン管</v>
          </cell>
          <cell r="T5" t="str">
            <v>許可の日から</v>
          </cell>
          <cell r="U5" t="str">
            <v>３０日間</v>
          </cell>
          <cell r="V5" t="str">
            <v>開削工法</v>
          </cell>
          <cell r="X5" t="str">
            <v>原状復旧</v>
          </cell>
          <cell r="Z5" t="str">
            <v>位置図・平面図・断面図</v>
          </cell>
          <cell r="AB5" t="str">
            <v>東邦発条</v>
          </cell>
          <cell r="AC5" t="str">
            <v>久美愛商店</v>
          </cell>
        </row>
        <row r="6">
          <cell r="A6">
            <v>4</v>
          </cell>
          <cell r="B6">
            <v>12</v>
          </cell>
          <cell r="C6">
            <v>38630</v>
          </cell>
          <cell r="D6" t="str">
            <v>主任　山口清一</v>
          </cell>
          <cell r="E6" t="str">
            <v>水道水供給のため</v>
          </cell>
          <cell r="F6" t="str">
            <v>市道玉6-13号線</v>
          </cell>
          <cell r="G6" t="str">
            <v>歩道</v>
          </cell>
          <cell r="H6" t="str">
            <v>行方市芹沢743-1　先</v>
          </cell>
          <cell r="J6" t="str">
            <v>地下埋設物類</v>
          </cell>
          <cell r="L6" t="str">
            <v>外径φ32mm</v>
          </cell>
          <cell r="O6" t="str">
            <v>Ｌ＝１．５ｍ</v>
          </cell>
          <cell r="P6" t="str">
            <v>許可の日より１０年間</v>
          </cell>
          <cell r="R6" t="str">
            <v>耐衝撃性硬質塩化ビニル管</v>
          </cell>
          <cell r="T6" t="str">
            <v>許可の日から</v>
          </cell>
          <cell r="U6" t="str">
            <v>３０日間</v>
          </cell>
          <cell r="V6" t="str">
            <v>推進工法</v>
          </cell>
          <cell r="X6" t="str">
            <v>原状復旧</v>
          </cell>
          <cell r="Z6" t="str">
            <v>位置図・平面図・断面図</v>
          </cell>
          <cell r="AB6" t="str">
            <v>茨城建商</v>
          </cell>
          <cell r="AC6" t="str">
            <v>小島工業</v>
          </cell>
        </row>
        <row r="7">
          <cell r="A7">
            <v>5</v>
          </cell>
          <cell r="B7">
            <v>21</v>
          </cell>
          <cell r="C7">
            <v>38650</v>
          </cell>
          <cell r="D7" t="str">
            <v>主任　磯山俊治</v>
          </cell>
          <cell r="E7" t="str">
            <v>水道水供給のため</v>
          </cell>
          <cell r="F7" t="str">
            <v>市道北3541号線</v>
          </cell>
          <cell r="G7" t="str">
            <v>車道</v>
          </cell>
          <cell r="H7" t="str">
            <v>行方市繁昌650-1　先</v>
          </cell>
          <cell r="J7" t="str">
            <v>地下埋設物類</v>
          </cell>
          <cell r="L7" t="str">
            <v>外径φ26mm</v>
          </cell>
          <cell r="O7" t="str">
            <v>Ｌ＝２．１ｍ</v>
          </cell>
          <cell r="P7" t="str">
            <v>許可の日より１０年間</v>
          </cell>
          <cell r="R7" t="str">
            <v>ポリエチレン管</v>
          </cell>
          <cell r="T7" t="str">
            <v>許可の日から</v>
          </cell>
          <cell r="U7" t="str">
            <v>３０日間</v>
          </cell>
          <cell r="V7" t="str">
            <v>開削工法</v>
          </cell>
          <cell r="X7" t="str">
            <v>原状復旧</v>
          </cell>
          <cell r="Z7" t="str">
            <v>位置図・平面図・断面図</v>
          </cell>
          <cell r="AB7" t="str">
            <v>郡司工務店</v>
          </cell>
          <cell r="AC7" t="str">
            <v>（有）石崎設備</v>
          </cell>
        </row>
        <row r="8">
          <cell r="A8">
            <v>6</v>
          </cell>
          <cell r="B8">
            <v>25</v>
          </cell>
          <cell r="C8">
            <v>38651</v>
          </cell>
          <cell r="D8" t="str">
            <v>主任　磯山俊治</v>
          </cell>
          <cell r="E8" t="str">
            <v>水道水供給のため</v>
          </cell>
          <cell r="F8" t="str">
            <v>市道麻1654・1655号線</v>
          </cell>
          <cell r="G8" t="str">
            <v>車道</v>
          </cell>
          <cell r="H8" t="str">
            <v>行方市麻生3478-3先から</v>
          </cell>
          <cell r="I8" t="str">
            <v>行方市麻生3479-1先</v>
          </cell>
          <cell r="J8" t="str">
            <v>地下埋設物類</v>
          </cell>
          <cell r="L8" t="str">
            <v>外径φ26mm</v>
          </cell>
          <cell r="O8" t="str">
            <v>Ｌ＝１７０．０ｍ</v>
          </cell>
          <cell r="P8" t="str">
            <v>許可の日より１０年間</v>
          </cell>
          <cell r="R8" t="str">
            <v>ポリエチレン管</v>
          </cell>
          <cell r="T8" t="str">
            <v>許可の日から</v>
          </cell>
          <cell r="U8" t="str">
            <v>３０日間</v>
          </cell>
          <cell r="V8" t="str">
            <v>開削工法</v>
          </cell>
          <cell r="X8" t="str">
            <v>原状復旧</v>
          </cell>
          <cell r="Z8" t="str">
            <v>位置図・平面図・断面図</v>
          </cell>
          <cell r="AB8" t="str">
            <v>新原共同墓地</v>
          </cell>
          <cell r="AC8" t="str">
            <v>ﾄｰﾀﾙﾘﾋﾞﾝｸﾞニイボリ</v>
          </cell>
        </row>
        <row r="9">
          <cell r="A9">
            <v>7</v>
          </cell>
          <cell r="B9">
            <v>28</v>
          </cell>
          <cell r="C9">
            <v>38660</v>
          </cell>
          <cell r="D9" t="str">
            <v>主任　磯山俊治</v>
          </cell>
          <cell r="E9" t="str">
            <v>水道水供給のため</v>
          </cell>
          <cell r="F9" t="str">
            <v>市道麻1793号線</v>
          </cell>
          <cell r="G9" t="str">
            <v>車道</v>
          </cell>
          <cell r="H9" t="str">
            <v>行方市石神1101-2　先</v>
          </cell>
          <cell r="J9" t="str">
            <v>地下埋設物類</v>
          </cell>
          <cell r="L9" t="str">
            <v>外径φ34mm</v>
          </cell>
          <cell r="O9" t="str">
            <v>Ｌ＝１．５ｍ</v>
          </cell>
          <cell r="P9" t="str">
            <v>許可の日より１０年間</v>
          </cell>
          <cell r="R9" t="str">
            <v>ポリエチレン管</v>
          </cell>
          <cell r="T9" t="str">
            <v>許可の日から</v>
          </cell>
          <cell r="U9" t="str">
            <v>３０日間</v>
          </cell>
          <cell r="V9" t="str">
            <v>開削工法</v>
          </cell>
          <cell r="X9" t="str">
            <v>原状復旧</v>
          </cell>
          <cell r="Z9" t="str">
            <v>位置図・平面図・断面図</v>
          </cell>
          <cell r="AB9" t="str">
            <v>北澤　敬三</v>
          </cell>
          <cell r="AC9" t="str">
            <v>浪逆工業（株）</v>
          </cell>
        </row>
        <row r="10">
          <cell r="A10">
            <v>8</v>
          </cell>
          <cell r="B10">
            <v>28</v>
          </cell>
          <cell r="C10">
            <v>38660</v>
          </cell>
          <cell r="D10" t="str">
            <v>主任　磯山俊治</v>
          </cell>
          <cell r="E10" t="str">
            <v>水道水供給のため</v>
          </cell>
          <cell r="F10" t="str">
            <v>市道玉8-2096号線</v>
          </cell>
          <cell r="G10" t="str">
            <v>車道</v>
          </cell>
          <cell r="H10" t="str">
            <v>行方市羽生452-5　先</v>
          </cell>
          <cell r="J10" t="str">
            <v>地下埋設物類</v>
          </cell>
          <cell r="L10" t="str">
            <v>外径φ26mm</v>
          </cell>
          <cell r="O10" t="str">
            <v>Ｌ＝７．０ｍ</v>
          </cell>
          <cell r="P10" t="str">
            <v>許可の日より１０年間</v>
          </cell>
          <cell r="R10" t="str">
            <v>耐衝撃性硬質塩化ビニル管</v>
          </cell>
          <cell r="T10" t="str">
            <v>許可の日から</v>
          </cell>
          <cell r="U10" t="str">
            <v>３０日間</v>
          </cell>
          <cell r="V10" t="str">
            <v>開削工法</v>
          </cell>
          <cell r="X10" t="str">
            <v>原状復旧</v>
          </cell>
          <cell r="Z10" t="str">
            <v>位置図・平面図・断面図</v>
          </cell>
          <cell r="AB10" t="str">
            <v>小沼商事</v>
          </cell>
          <cell r="AC10" t="str">
            <v>麻生ガス</v>
          </cell>
        </row>
        <row r="11">
          <cell r="A11">
            <v>9</v>
          </cell>
          <cell r="B11">
            <v>32</v>
          </cell>
          <cell r="C11">
            <v>38665</v>
          </cell>
          <cell r="D11" t="str">
            <v>主任　磯山俊治</v>
          </cell>
          <cell r="E11" t="str">
            <v>水道水供給のため</v>
          </cell>
          <cell r="F11" t="str">
            <v>市道麻Ⅱ-9号線</v>
          </cell>
          <cell r="G11" t="str">
            <v>車道</v>
          </cell>
          <cell r="H11" t="str">
            <v>行方市石神787-2　先</v>
          </cell>
          <cell r="J11" t="str">
            <v>地下埋設物類</v>
          </cell>
          <cell r="L11" t="str">
            <v>外径φ26mm</v>
          </cell>
          <cell r="O11" t="str">
            <v>Ｌ＝１．２ｍ</v>
          </cell>
          <cell r="P11" t="str">
            <v>許可の日より１０年間</v>
          </cell>
          <cell r="R11" t="str">
            <v>ポリエチレン管</v>
          </cell>
          <cell r="T11" t="str">
            <v>許可の日から</v>
          </cell>
          <cell r="U11" t="str">
            <v>３０日間</v>
          </cell>
          <cell r="V11" t="str">
            <v>開削工法</v>
          </cell>
          <cell r="X11" t="str">
            <v>原状復旧</v>
          </cell>
          <cell r="Z11" t="str">
            <v>位置図・平面図・断面図</v>
          </cell>
          <cell r="AB11" t="str">
            <v>山野元浩</v>
          </cell>
          <cell r="AC11" t="str">
            <v>麻生ビル</v>
          </cell>
        </row>
        <row r="12">
          <cell r="A12">
            <v>10</v>
          </cell>
          <cell r="B12">
            <v>35</v>
          </cell>
          <cell r="C12">
            <v>38670</v>
          </cell>
          <cell r="D12" t="str">
            <v>主任　磯山俊治</v>
          </cell>
          <cell r="E12" t="str">
            <v>水道水供給のため</v>
          </cell>
          <cell r="F12" t="str">
            <v>市道麻2496号線</v>
          </cell>
          <cell r="G12" t="str">
            <v>車道</v>
          </cell>
          <cell r="H12" t="str">
            <v>行方市白浜1113　先</v>
          </cell>
          <cell r="J12" t="str">
            <v>地下埋設物類</v>
          </cell>
          <cell r="L12" t="str">
            <v>外径φ26mm</v>
          </cell>
          <cell r="O12" t="str">
            <v>Ｌ＝４．４ｍ</v>
          </cell>
          <cell r="P12" t="str">
            <v>許可の日より１０年間</v>
          </cell>
          <cell r="R12" t="str">
            <v>ポリエチレン管</v>
          </cell>
          <cell r="T12" t="str">
            <v>許可の日から</v>
          </cell>
          <cell r="U12" t="str">
            <v>３０日間</v>
          </cell>
          <cell r="V12" t="str">
            <v>推進工法</v>
          </cell>
          <cell r="X12" t="str">
            <v>原状復旧</v>
          </cell>
          <cell r="Z12" t="str">
            <v>位置図・平面図・断面図</v>
          </cell>
          <cell r="AB12" t="str">
            <v>高須竹志</v>
          </cell>
          <cell r="AC12" t="str">
            <v>榊原さく泉工業</v>
          </cell>
        </row>
        <row r="13">
          <cell r="A13">
            <v>11</v>
          </cell>
          <cell r="B13">
            <v>37</v>
          </cell>
          <cell r="C13">
            <v>38672</v>
          </cell>
          <cell r="D13" t="str">
            <v>主任　磯山俊治</v>
          </cell>
          <cell r="E13" t="str">
            <v>水道水供給のため</v>
          </cell>
          <cell r="F13" t="str">
            <v>市道麻16号線</v>
          </cell>
          <cell r="G13" t="str">
            <v>その他（未共用部分）</v>
          </cell>
          <cell r="H13" t="str">
            <v>行方市麻生20-7　先</v>
          </cell>
          <cell r="J13" t="str">
            <v>地下埋設物類</v>
          </cell>
          <cell r="L13" t="str">
            <v>外径φ26mm</v>
          </cell>
          <cell r="O13" t="str">
            <v>Ｌ＝２．３ｍ</v>
          </cell>
          <cell r="P13" t="str">
            <v>許可の日より１０年間</v>
          </cell>
          <cell r="R13" t="str">
            <v>耐衝撃性硬質塩化ビニル管</v>
          </cell>
          <cell r="T13" t="str">
            <v>許可の日から</v>
          </cell>
          <cell r="U13" t="str">
            <v>３０日間</v>
          </cell>
          <cell r="V13" t="str">
            <v>開削工法</v>
          </cell>
          <cell r="X13" t="str">
            <v>原状復旧</v>
          </cell>
          <cell r="Z13" t="str">
            <v>位置図・平面図・断面図</v>
          </cell>
          <cell r="AB13" t="str">
            <v>深沢　武志</v>
          </cell>
          <cell r="AC13" t="str">
            <v>石崎設備</v>
          </cell>
        </row>
        <row r="14">
          <cell r="A14">
            <v>12</v>
          </cell>
          <cell r="B14">
            <v>39</v>
          </cell>
          <cell r="C14">
            <v>38680</v>
          </cell>
          <cell r="D14" t="str">
            <v>主任　山口清一</v>
          </cell>
          <cell r="E14" t="str">
            <v>水道水供給のため</v>
          </cell>
          <cell r="F14" t="str">
            <v>市道玉6-51号線</v>
          </cell>
          <cell r="G14" t="str">
            <v>車道</v>
          </cell>
          <cell r="H14" t="str">
            <v>行方市藤井587-43先</v>
          </cell>
          <cell r="J14" t="str">
            <v>地下埋設物類</v>
          </cell>
          <cell r="L14" t="str">
            <v>外径φ26mm</v>
          </cell>
          <cell r="O14" t="str">
            <v>Ｌ＝２．０ｍ</v>
          </cell>
          <cell r="P14" t="str">
            <v>許可の日より１０年間</v>
          </cell>
          <cell r="R14" t="str">
            <v>ポリエチレン管</v>
          </cell>
          <cell r="T14" t="str">
            <v>許可の日から</v>
          </cell>
          <cell r="U14" t="str">
            <v>３０日間</v>
          </cell>
          <cell r="V14" t="str">
            <v>開削工法</v>
          </cell>
          <cell r="X14" t="str">
            <v>原状復旧</v>
          </cell>
          <cell r="Z14" t="str">
            <v>位置図・平面図・断面図</v>
          </cell>
          <cell r="AB14" t="str">
            <v>鈴木正一</v>
          </cell>
          <cell r="AC14" t="str">
            <v>(有)平山管工事</v>
          </cell>
        </row>
        <row r="15">
          <cell r="A15">
            <v>13</v>
          </cell>
          <cell r="B15">
            <v>42</v>
          </cell>
          <cell r="C15">
            <v>38685</v>
          </cell>
          <cell r="D15" t="str">
            <v>主任　磯山俊治</v>
          </cell>
          <cell r="E15" t="str">
            <v>水道水供給のため</v>
          </cell>
          <cell r="F15" t="str">
            <v>市道麻108号線</v>
          </cell>
          <cell r="G15" t="str">
            <v>車道</v>
          </cell>
          <cell r="H15" t="str">
            <v>行方市於下864-1先</v>
          </cell>
          <cell r="J15" t="str">
            <v>地下埋設物類</v>
          </cell>
          <cell r="L15" t="str">
            <v>外径φ26mm</v>
          </cell>
          <cell r="O15" t="str">
            <v>Ｌ＝１．３ｍ</v>
          </cell>
          <cell r="P15" t="str">
            <v>許可の日より１０年間</v>
          </cell>
          <cell r="R15" t="str">
            <v>ポリエチレン管</v>
          </cell>
          <cell r="T15" t="str">
            <v>許可の日から</v>
          </cell>
          <cell r="U15" t="str">
            <v>３０日間</v>
          </cell>
          <cell r="V15" t="str">
            <v>開削工法</v>
          </cell>
          <cell r="X15" t="str">
            <v>原状復旧</v>
          </cell>
          <cell r="Z15" t="str">
            <v>位置図・平面図・断面図</v>
          </cell>
          <cell r="AB15" t="str">
            <v>大橋　隆宏</v>
          </cell>
          <cell r="AC15" t="str">
            <v>アラハリ設備</v>
          </cell>
        </row>
        <row r="16">
          <cell r="A16">
            <v>14</v>
          </cell>
          <cell r="B16">
            <v>46</v>
          </cell>
          <cell r="C16">
            <v>38693</v>
          </cell>
          <cell r="D16" t="str">
            <v>主任　山口清一</v>
          </cell>
          <cell r="E16" t="str">
            <v>水道水供給のため</v>
          </cell>
          <cell r="F16" t="str">
            <v>市道北3284号線</v>
          </cell>
          <cell r="G16" t="str">
            <v>車道</v>
          </cell>
          <cell r="H16" t="str">
            <v>行方市小幡453-1先</v>
          </cell>
          <cell r="J16" t="str">
            <v>地下埋設物類</v>
          </cell>
          <cell r="L16" t="str">
            <v>外径φ26mm</v>
          </cell>
          <cell r="O16" t="str">
            <v>Ｌ＝２．６ｍ</v>
          </cell>
          <cell r="P16" t="str">
            <v>許可の日より１０年間</v>
          </cell>
          <cell r="R16" t="str">
            <v>耐衝撃性硬質塩化ビニル管</v>
          </cell>
          <cell r="T16" t="str">
            <v>許可の日から</v>
          </cell>
          <cell r="U16" t="str">
            <v>３０日間</v>
          </cell>
          <cell r="V16" t="str">
            <v>開削工法</v>
          </cell>
          <cell r="X16" t="str">
            <v>原状復旧</v>
          </cell>
          <cell r="Z16" t="str">
            <v>位置図・平面図・断面図</v>
          </cell>
          <cell r="AB16" t="str">
            <v>小沼　義政</v>
          </cell>
          <cell r="AC16" t="str">
            <v>関口水道工事店</v>
          </cell>
          <cell r="AD16">
            <v>38695</v>
          </cell>
        </row>
        <row r="17">
          <cell r="A17">
            <v>15</v>
          </cell>
          <cell r="B17">
            <v>47</v>
          </cell>
          <cell r="C17">
            <v>38694</v>
          </cell>
          <cell r="D17" t="str">
            <v>主任　磯山俊治</v>
          </cell>
          <cell r="E17" t="str">
            <v>水道水供給のため</v>
          </cell>
          <cell r="F17" t="str">
            <v>市道麻326号線</v>
          </cell>
          <cell r="G17" t="str">
            <v>車道</v>
          </cell>
          <cell r="H17" t="str">
            <v>行方市行方1324-2先</v>
          </cell>
          <cell r="J17" t="str">
            <v>地下埋設物類</v>
          </cell>
          <cell r="L17" t="str">
            <v>外径φ32mm</v>
          </cell>
          <cell r="O17" t="str">
            <v>Ｌ＝４．２ｍ</v>
          </cell>
          <cell r="P17" t="str">
            <v>許可の日より１０年間</v>
          </cell>
          <cell r="R17" t="str">
            <v>ポリエチレン管</v>
          </cell>
          <cell r="T17" t="str">
            <v>許可の日から</v>
          </cell>
          <cell r="U17" t="str">
            <v>３０日間</v>
          </cell>
          <cell r="V17" t="str">
            <v>推進工法</v>
          </cell>
          <cell r="X17" t="str">
            <v>原状復旧</v>
          </cell>
          <cell r="Z17" t="str">
            <v>位置図・平面図・断面図</v>
          </cell>
          <cell r="AB17" t="str">
            <v>鷺野　伸子</v>
          </cell>
          <cell r="AC17" t="str">
            <v>石崎設備</v>
          </cell>
          <cell r="AD17">
            <v>38695</v>
          </cell>
        </row>
        <row r="18">
          <cell r="A18">
            <v>16</v>
          </cell>
          <cell r="B18">
            <v>56</v>
          </cell>
          <cell r="C18">
            <v>38701</v>
          </cell>
          <cell r="D18" t="str">
            <v>主任　磯山俊治</v>
          </cell>
          <cell r="E18" t="str">
            <v>水道水供給のため</v>
          </cell>
          <cell r="F18" t="str">
            <v>市道麻735号線</v>
          </cell>
          <cell r="G18" t="str">
            <v>車道</v>
          </cell>
          <cell r="H18" t="str">
            <v>行方市井貝811-621先</v>
          </cell>
          <cell r="J18" t="str">
            <v>地下埋設物類</v>
          </cell>
          <cell r="L18" t="str">
            <v>外径φ26mm</v>
          </cell>
          <cell r="O18" t="str">
            <v>Ｌ＝１．８ｍ</v>
          </cell>
          <cell r="P18" t="str">
            <v>許可の日より１０年間</v>
          </cell>
          <cell r="R18" t="str">
            <v>耐衝撃性硬質塩化ビニル管</v>
          </cell>
          <cell r="T18" t="str">
            <v>許可の日から</v>
          </cell>
          <cell r="U18" t="str">
            <v>３０日間</v>
          </cell>
          <cell r="V18" t="str">
            <v>開削工法</v>
          </cell>
          <cell r="X18" t="str">
            <v>原状復旧</v>
          </cell>
          <cell r="Z18" t="str">
            <v>位置図・平面図・断面図</v>
          </cell>
          <cell r="AB18" t="str">
            <v>内山　正浩</v>
          </cell>
          <cell r="AC18" t="str">
            <v>大橋設備</v>
          </cell>
        </row>
        <row r="19">
          <cell r="A19">
            <v>17</v>
          </cell>
          <cell r="B19">
            <v>59</v>
          </cell>
          <cell r="C19">
            <v>38708</v>
          </cell>
          <cell r="D19" t="str">
            <v>主任　磯山俊治</v>
          </cell>
          <cell r="E19" t="str">
            <v>水道水供給のため</v>
          </cell>
          <cell r="F19" t="str">
            <v>市道玉8-917号線</v>
          </cell>
          <cell r="G19" t="str">
            <v>車道</v>
          </cell>
          <cell r="H19" t="str">
            <v>行方市玉造甲997-1先</v>
          </cell>
          <cell r="J19" t="str">
            <v>地下埋設物類</v>
          </cell>
          <cell r="L19" t="str">
            <v>外径φ26mm</v>
          </cell>
          <cell r="O19" t="str">
            <v>Ｌ＝１．２ｍ</v>
          </cell>
          <cell r="P19" t="str">
            <v>許可の日より１０年間</v>
          </cell>
          <cell r="R19" t="str">
            <v>耐衝撃性硬質塩化ビニル管</v>
          </cell>
          <cell r="T19" t="str">
            <v>許可の日から</v>
          </cell>
          <cell r="U19" t="str">
            <v>３０日間</v>
          </cell>
          <cell r="V19" t="str">
            <v>開削工法</v>
          </cell>
          <cell r="X19" t="str">
            <v>原状復旧</v>
          </cell>
          <cell r="Z19" t="str">
            <v>位置図・平面図・断面図</v>
          </cell>
          <cell r="AB19" t="str">
            <v>ｾﾌﾞﾝｲﾚﾌﾞﾝ</v>
          </cell>
          <cell r="AC19" t="str">
            <v>常陽開発工業</v>
          </cell>
        </row>
        <row r="20">
          <cell r="A20">
            <v>18</v>
          </cell>
          <cell r="B20">
            <v>1</v>
          </cell>
          <cell r="C20">
            <v>38730</v>
          </cell>
          <cell r="D20" t="str">
            <v>主任　磯山俊治</v>
          </cell>
          <cell r="E20" t="str">
            <v>水道水供給のため</v>
          </cell>
          <cell r="F20" t="str">
            <v>市道玉8-2322号線</v>
          </cell>
          <cell r="G20" t="str">
            <v>車道</v>
          </cell>
          <cell r="H20" t="str">
            <v>行方市沖須1395-13先</v>
          </cell>
          <cell r="J20" t="str">
            <v>地下埋設物類</v>
          </cell>
          <cell r="L20" t="str">
            <v>外径φ26mm</v>
          </cell>
          <cell r="O20" t="str">
            <v>Ｌ＝０．６６Ｍ</v>
          </cell>
          <cell r="P20" t="str">
            <v>許可の日より１０年間</v>
          </cell>
          <cell r="R20" t="str">
            <v>耐衝撃性硬質塩化ビニル管</v>
          </cell>
          <cell r="T20" t="str">
            <v>許可の日から</v>
          </cell>
          <cell r="U20" t="str">
            <v>３０日間</v>
          </cell>
          <cell r="V20" t="str">
            <v>開削工法</v>
          </cell>
          <cell r="X20" t="str">
            <v>原状復旧</v>
          </cell>
          <cell r="Z20" t="str">
            <v>位置図・平面図・断面図</v>
          </cell>
          <cell r="AB20" t="str">
            <v>百合　美代子</v>
          </cell>
          <cell r="AC20" t="str">
            <v>関口水道工事店</v>
          </cell>
        </row>
        <row r="21">
          <cell r="A21">
            <v>19</v>
          </cell>
          <cell r="B21">
            <v>1</v>
          </cell>
          <cell r="C21">
            <v>38730</v>
          </cell>
          <cell r="D21" t="str">
            <v>主任　山口清一</v>
          </cell>
          <cell r="E21" t="str">
            <v>水道水供給のため</v>
          </cell>
          <cell r="F21" t="str">
            <v>市道玉8-1133、8-2484号線</v>
          </cell>
          <cell r="G21" t="str">
            <v>車道</v>
          </cell>
          <cell r="H21" t="str">
            <v>行方市玉造甲4678-2先</v>
          </cell>
          <cell r="J21" t="str">
            <v>地下埋設物類</v>
          </cell>
          <cell r="L21" t="str">
            <v>外径φ26mm</v>
          </cell>
          <cell r="N21" t="str">
            <v>L=2.2m(8-1133)</v>
          </cell>
          <cell r="O21" t="str">
            <v>L=29.0m(8-2484)</v>
          </cell>
          <cell r="P21" t="str">
            <v>許可の日より１０年間</v>
          </cell>
          <cell r="R21" t="str">
            <v>耐衝撃性硬質塩化ビニル管</v>
          </cell>
          <cell r="T21" t="str">
            <v>許可の日から</v>
          </cell>
          <cell r="U21" t="str">
            <v>３０日間</v>
          </cell>
          <cell r="V21" t="str">
            <v>開削工法</v>
          </cell>
          <cell r="X21" t="str">
            <v>原状復旧</v>
          </cell>
          <cell r="Z21" t="str">
            <v>位置図・平面図・断面図</v>
          </cell>
          <cell r="AB21" t="str">
            <v>額賀　富雄</v>
          </cell>
          <cell r="AC21" t="str">
            <v>関口水道工事店</v>
          </cell>
        </row>
        <row r="22">
          <cell r="A22">
            <v>20</v>
          </cell>
          <cell r="B22">
            <v>2</v>
          </cell>
          <cell r="C22">
            <v>38733</v>
          </cell>
          <cell r="D22" t="str">
            <v>主任　山口清一</v>
          </cell>
          <cell r="E22" t="str">
            <v>水道水供給のため</v>
          </cell>
          <cell r="F22" t="str">
            <v>市道玉8-2469号線</v>
          </cell>
          <cell r="G22" t="str">
            <v>車道</v>
          </cell>
          <cell r="H22" t="str">
            <v>行方市若海607-1先</v>
          </cell>
          <cell r="J22" t="str">
            <v>地下埋設物類</v>
          </cell>
          <cell r="L22" t="str">
            <v>外径φ26mm</v>
          </cell>
          <cell r="O22" t="str">
            <v>Ｌ＝3.8ｍ</v>
          </cell>
          <cell r="P22" t="str">
            <v>許可の日より１０年間</v>
          </cell>
          <cell r="R22" t="str">
            <v>耐衝撃性硬質塩化ビニル管</v>
          </cell>
          <cell r="T22" t="str">
            <v>許可の日から</v>
          </cell>
          <cell r="U22" t="str">
            <v>３０日間</v>
          </cell>
          <cell r="V22" t="str">
            <v>推進工法</v>
          </cell>
          <cell r="X22" t="str">
            <v>原状復旧</v>
          </cell>
          <cell r="Z22" t="str">
            <v>位置図・平面図・断面図</v>
          </cell>
          <cell r="AB22" t="str">
            <v>冨田登寿夫</v>
          </cell>
          <cell r="AC22" t="str">
            <v>丸大設備産業</v>
          </cell>
        </row>
        <row r="23">
          <cell r="A23">
            <v>21</v>
          </cell>
          <cell r="B23">
            <v>3</v>
          </cell>
          <cell r="C23">
            <v>38735</v>
          </cell>
          <cell r="D23" t="str">
            <v>主任　磯山俊治</v>
          </cell>
          <cell r="E23" t="str">
            <v>水道水供給のため</v>
          </cell>
          <cell r="F23" t="str">
            <v>市道玉6-0001号線</v>
          </cell>
          <cell r="G23" t="str">
            <v>車道</v>
          </cell>
          <cell r="H23" t="str">
            <v>行方市手賀181先</v>
          </cell>
          <cell r="J23" t="str">
            <v>地下埋設物類</v>
          </cell>
          <cell r="L23" t="str">
            <v>外径φ32mm</v>
          </cell>
          <cell r="O23" t="str">
            <v>Ｌ＝３．１ｍ</v>
          </cell>
          <cell r="P23" t="str">
            <v>許可の日より１０年間</v>
          </cell>
          <cell r="R23" t="str">
            <v>耐衝撃性硬質塩化ビニル管</v>
          </cell>
          <cell r="T23" t="str">
            <v>許可の日から</v>
          </cell>
          <cell r="U23" t="str">
            <v>３０日間</v>
          </cell>
          <cell r="V23" t="str">
            <v>開削工法</v>
          </cell>
          <cell r="X23" t="str">
            <v>原状復旧</v>
          </cell>
          <cell r="Z23" t="str">
            <v>位置図・平面図・断面図</v>
          </cell>
          <cell r="AB23" t="str">
            <v>逆井　秀俊</v>
          </cell>
          <cell r="AC23" t="str">
            <v>広伝</v>
          </cell>
        </row>
        <row r="24">
          <cell r="A24">
            <v>22</v>
          </cell>
          <cell r="B24">
            <v>4</v>
          </cell>
          <cell r="C24">
            <v>38749</v>
          </cell>
          <cell r="D24" t="str">
            <v>主任　磯山俊治</v>
          </cell>
          <cell r="E24" t="str">
            <v>水道水供給のため</v>
          </cell>
          <cell r="F24" t="str">
            <v>市道玉6-3号線</v>
          </cell>
          <cell r="G24" t="str">
            <v>歩道</v>
          </cell>
          <cell r="H24" t="str">
            <v>行方市手賀4348-3先</v>
          </cell>
          <cell r="J24" t="str">
            <v>地下埋設物類</v>
          </cell>
          <cell r="L24" t="str">
            <v>外径φ26mm</v>
          </cell>
          <cell r="O24" t="str">
            <v>L=0.7m</v>
          </cell>
          <cell r="P24" t="str">
            <v>許可の日より１０年間</v>
          </cell>
          <cell r="R24" t="str">
            <v>耐衝撃性硬質塩化ビニル管</v>
          </cell>
          <cell r="T24" t="str">
            <v>許可の日から</v>
          </cell>
          <cell r="U24" t="str">
            <v>３０日間</v>
          </cell>
          <cell r="V24" t="str">
            <v>開削工法</v>
          </cell>
          <cell r="X24" t="str">
            <v>原状復旧</v>
          </cell>
          <cell r="Z24" t="str">
            <v>位置図・平面図・断面図</v>
          </cell>
          <cell r="AB24" t="str">
            <v>成島　智美</v>
          </cell>
          <cell r="AC24" t="str">
            <v>小島工業</v>
          </cell>
        </row>
        <row r="25">
          <cell r="A25">
            <v>23</v>
          </cell>
          <cell r="B25">
            <v>5</v>
          </cell>
          <cell r="C25">
            <v>38758</v>
          </cell>
          <cell r="D25" t="str">
            <v>主任　山口清一</v>
          </cell>
          <cell r="E25" t="str">
            <v>水道水供給のため</v>
          </cell>
          <cell r="F25" t="str">
            <v>市道玉6-9号線</v>
          </cell>
          <cell r="G25" t="str">
            <v>歩道</v>
          </cell>
          <cell r="H25" t="str">
            <v>行方市芹沢1552先</v>
          </cell>
          <cell r="J25" t="str">
            <v>地下埋設物類</v>
          </cell>
          <cell r="L25" t="str">
            <v>外径φ34mm</v>
          </cell>
          <cell r="O25" t="str">
            <v>Ｌ＝2.0ｍ</v>
          </cell>
          <cell r="P25" t="str">
            <v>許可の日より１０年間</v>
          </cell>
          <cell r="R25" t="str">
            <v>耐衝撃性硬質塩化ビニル管</v>
          </cell>
          <cell r="T25" t="str">
            <v>許可の日から</v>
          </cell>
          <cell r="U25" t="str">
            <v>３０日間</v>
          </cell>
          <cell r="V25" t="str">
            <v>開削工法</v>
          </cell>
          <cell r="X25" t="str">
            <v>原状復旧</v>
          </cell>
          <cell r="Z25" t="str">
            <v>位置図・平面図・断面図</v>
          </cell>
          <cell r="AB25" t="str">
            <v>玉造工業高校</v>
          </cell>
          <cell r="AC25" t="str">
            <v>㈱トムラ</v>
          </cell>
        </row>
        <row r="26">
          <cell r="A26">
            <v>24</v>
          </cell>
          <cell r="B26">
            <v>6</v>
          </cell>
          <cell r="C26">
            <v>38761</v>
          </cell>
          <cell r="D26" t="str">
            <v>主任　磯山俊治</v>
          </cell>
          <cell r="E26" t="str">
            <v>水道水供給のため</v>
          </cell>
          <cell r="F26" t="str">
            <v>市道玉8-934号線</v>
          </cell>
          <cell r="G26" t="str">
            <v>車道</v>
          </cell>
          <cell r="H26" t="str">
            <v>行方市玉造甲4119-4先</v>
          </cell>
          <cell r="J26" t="str">
            <v>地下埋設物類</v>
          </cell>
          <cell r="L26" t="str">
            <v>外径φ26mm</v>
          </cell>
          <cell r="O26" t="str">
            <v>Ｌ＝２．１ｍ</v>
          </cell>
          <cell r="P26" t="str">
            <v>許可の日より１０年間</v>
          </cell>
          <cell r="R26" t="str">
            <v>耐衝撃性硬質塩化ビニル管</v>
          </cell>
          <cell r="T26" t="str">
            <v>許可の日から</v>
          </cell>
          <cell r="U26" t="str">
            <v>３０日間</v>
          </cell>
          <cell r="V26" t="str">
            <v>開削工法</v>
          </cell>
          <cell r="X26" t="str">
            <v>原状復旧</v>
          </cell>
          <cell r="Z26" t="str">
            <v>位置図・平面図・断面図</v>
          </cell>
          <cell r="AB26" t="str">
            <v>高橋　幸江</v>
          </cell>
          <cell r="AC26" t="str">
            <v>石崎設備</v>
          </cell>
        </row>
        <row r="27">
          <cell r="A27">
            <v>25</v>
          </cell>
          <cell r="B27">
            <v>7</v>
          </cell>
          <cell r="C27">
            <v>38772</v>
          </cell>
          <cell r="D27" t="str">
            <v>主任　磯山俊治</v>
          </cell>
          <cell r="E27" t="str">
            <v>水道水供給のため</v>
          </cell>
          <cell r="F27" t="str">
            <v>市道玉7-0053号線</v>
          </cell>
          <cell r="G27" t="str">
            <v>車道</v>
          </cell>
          <cell r="H27" t="str">
            <v>行方市西蓮寺535-4先</v>
          </cell>
          <cell r="J27" t="str">
            <v>地下埋設物類</v>
          </cell>
          <cell r="L27" t="str">
            <v>外径φ26mm</v>
          </cell>
          <cell r="O27" t="str">
            <v>Ｌ＝２．１ｍ</v>
          </cell>
          <cell r="P27" t="str">
            <v>許可の日より１０年間</v>
          </cell>
          <cell r="R27" t="str">
            <v>耐衝撃性硬質塩化ビニル管</v>
          </cell>
          <cell r="T27" t="str">
            <v>許可の日から</v>
          </cell>
          <cell r="U27" t="str">
            <v>３０日間</v>
          </cell>
          <cell r="V27" t="str">
            <v>開削工法</v>
          </cell>
          <cell r="X27" t="str">
            <v>原状復旧</v>
          </cell>
          <cell r="Z27" t="str">
            <v>位置図・平面図・断面図</v>
          </cell>
          <cell r="AB27" t="str">
            <v>鈴木　徳子</v>
          </cell>
          <cell r="AC27" t="str">
            <v>小堤工業</v>
          </cell>
        </row>
        <row r="28">
          <cell r="A28">
            <v>26</v>
          </cell>
          <cell r="B28">
            <v>8</v>
          </cell>
          <cell r="C28">
            <v>38776</v>
          </cell>
          <cell r="D28" t="str">
            <v>主任　磯山俊治</v>
          </cell>
          <cell r="E28" t="str">
            <v>水道水供給のため</v>
          </cell>
          <cell r="F28" t="str">
            <v>市道北1582・3706号線</v>
          </cell>
          <cell r="G28" t="str">
            <v>車道</v>
          </cell>
          <cell r="H28" t="str">
            <v>行方市内宿637-1先</v>
          </cell>
          <cell r="J28" t="str">
            <v>地下埋設物類</v>
          </cell>
          <cell r="L28" t="str">
            <v>外径φ42mm</v>
          </cell>
          <cell r="M28" t="str">
            <v>外径φ34mm</v>
          </cell>
          <cell r="N28" t="str">
            <v>L=41.35m(PP30)</v>
          </cell>
          <cell r="O28" t="str">
            <v>L=4.7m(PP25)</v>
          </cell>
          <cell r="P28" t="str">
            <v>許可の日より１０年間</v>
          </cell>
          <cell r="R28" t="str">
            <v>ポリエチレン管</v>
          </cell>
          <cell r="T28" t="str">
            <v>許可の日から</v>
          </cell>
          <cell r="U28" t="str">
            <v>３０日間</v>
          </cell>
          <cell r="V28" t="str">
            <v>開削工法</v>
          </cell>
          <cell r="X28" t="str">
            <v>原状復旧</v>
          </cell>
          <cell r="Z28" t="str">
            <v>位置図・平面図・断面図</v>
          </cell>
          <cell r="AB28" t="str">
            <v>藤田　正弘</v>
          </cell>
          <cell r="AC28" t="str">
            <v>水道課</v>
          </cell>
        </row>
        <row r="29">
          <cell r="A29">
            <v>27</v>
          </cell>
          <cell r="B29">
            <v>9</v>
          </cell>
          <cell r="C29">
            <v>38782</v>
          </cell>
          <cell r="D29" t="str">
            <v>主任　山口清一</v>
          </cell>
          <cell r="E29" t="str">
            <v>水道水供給のため</v>
          </cell>
          <cell r="F29" t="str">
            <v>市道玉8-2272号線</v>
          </cell>
          <cell r="G29" t="str">
            <v>車道</v>
          </cell>
          <cell r="H29" t="str">
            <v>行方市沖洲1546-132先</v>
          </cell>
          <cell r="J29" t="str">
            <v>地下埋設物類</v>
          </cell>
          <cell r="L29" t="str">
            <v>外径φ26mm</v>
          </cell>
          <cell r="O29" t="str">
            <v>L=0.6m</v>
          </cell>
          <cell r="P29" t="str">
            <v>許可の日より１０年間</v>
          </cell>
          <cell r="R29" t="str">
            <v>耐衝撃性硬質塩化ビニル管</v>
          </cell>
          <cell r="T29" t="str">
            <v>許可の日から</v>
          </cell>
          <cell r="U29" t="str">
            <v>３０日間</v>
          </cell>
          <cell r="V29" t="str">
            <v>開削工法</v>
          </cell>
          <cell r="X29" t="str">
            <v>原状復旧</v>
          </cell>
          <cell r="Z29" t="str">
            <v>位置図・平面図・断面図</v>
          </cell>
          <cell r="AB29" t="str">
            <v>井上　弘久</v>
          </cell>
          <cell r="AC29" t="str">
            <v>丸大設備産業</v>
          </cell>
        </row>
        <row r="30">
          <cell r="A30">
            <v>28</v>
          </cell>
          <cell r="B30">
            <v>10</v>
          </cell>
          <cell r="C30">
            <v>38784</v>
          </cell>
          <cell r="D30" t="str">
            <v>主任　磯山俊治</v>
          </cell>
          <cell r="E30" t="str">
            <v>水道水供給のため</v>
          </cell>
          <cell r="F30" t="str">
            <v>市道北3153号線</v>
          </cell>
          <cell r="G30" t="str">
            <v>車道</v>
          </cell>
          <cell r="H30" t="str">
            <v>行方市山田3419-2先</v>
          </cell>
          <cell r="J30" t="str">
            <v>地下埋設物類</v>
          </cell>
          <cell r="L30" t="str">
            <v>外径φ28mm</v>
          </cell>
          <cell r="O30" t="str">
            <v>L=5.5m</v>
          </cell>
          <cell r="P30" t="str">
            <v>許可の日より１０年間</v>
          </cell>
          <cell r="R30" t="str">
            <v>ポリエチレン管</v>
          </cell>
          <cell r="T30" t="str">
            <v>許可の日から</v>
          </cell>
          <cell r="U30" t="str">
            <v>３０日間</v>
          </cell>
          <cell r="V30" t="str">
            <v>推進工法</v>
          </cell>
          <cell r="X30" t="str">
            <v>原状復旧</v>
          </cell>
          <cell r="Z30" t="str">
            <v>位置図・平面図・断面図</v>
          </cell>
          <cell r="AB30" t="str">
            <v>小林　美代子</v>
          </cell>
          <cell r="AC30" t="str">
            <v>真家商店</v>
          </cell>
        </row>
        <row r="31">
          <cell r="A31">
            <v>29</v>
          </cell>
          <cell r="B31">
            <v>11</v>
          </cell>
          <cell r="C31">
            <v>38790</v>
          </cell>
          <cell r="D31" t="str">
            <v>主任　磯山俊治</v>
          </cell>
          <cell r="E31" t="str">
            <v>水道水供給のため</v>
          </cell>
          <cell r="F31" t="str">
            <v>市道玉6-0001号線</v>
          </cell>
          <cell r="G31" t="str">
            <v>車道</v>
          </cell>
          <cell r="H31" t="str">
            <v>行方市手賀502先</v>
          </cell>
          <cell r="J31" t="str">
            <v>地下埋設物類</v>
          </cell>
          <cell r="L31" t="str">
            <v>外径φ26mm</v>
          </cell>
          <cell r="O31" t="str">
            <v>L＝１．０ｍ</v>
          </cell>
          <cell r="P31" t="str">
            <v>許可の日より１０年間</v>
          </cell>
          <cell r="R31" t="str">
            <v>耐衝撃性硬質塩化ビニル管</v>
          </cell>
          <cell r="T31" t="str">
            <v>許可の日から</v>
          </cell>
          <cell r="U31" t="str">
            <v>３０日間</v>
          </cell>
          <cell r="V31" t="str">
            <v>開削工法</v>
          </cell>
          <cell r="X31" t="str">
            <v>原状復旧</v>
          </cell>
          <cell r="Z31" t="str">
            <v>位置図・平面図・断面図</v>
          </cell>
          <cell r="AB31" t="str">
            <v>大輪　勝典</v>
          </cell>
          <cell r="AC31" t="str">
            <v>（有）アサヒ設備工業</v>
          </cell>
        </row>
        <row r="32">
          <cell r="A32">
            <v>30</v>
          </cell>
          <cell r="B32">
            <v>12</v>
          </cell>
          <cell r="C32">
            <v>38821</v>
          </cell>
          <cell r="D32" t="str">
            <v>主任　山口清一</v>
          </cell>
          <cell r="E32" t="str">
            <v>水道水供給のため</v>
          </cell>
          <cell r="F32" t="str">
            <v>市道玉8-2424号線</v>
          </cell>
          <cell r="G32" t="str">
            <v>車道</v>
          </cell>
          <cell r="H32" t="str">
            <v>行方市浜531-2先</v>
          </cell>
          <cell r="J32" t="str">
            <v>地下埋設物類</v>
          </cell>
          <cell r="L32" t="str">
            <v>外径φ34mm</v>
          </cell>
          <cell r="O32" t="str">
            <v>L=0.81m</v>
          </cell>
          <cell r="P32" t="str">
            <v>許可の日より１０年間</v>
          </cell>
          <cell r="R32" t="str">
            <v>耐衝撃性硬質塩化ビニル管</v>
          </cell>
          <cell r="T32" t="str">
            <v>許可の日から</v>
          </cell>
          <cell r="U32" t="str">
            <v>３０日間</v>
          </cell>
          <cell r="V32" t="str">
            <v>開削工法</v>
          </cell>
          <cell r="X32" t="str">
            <v>原状復旧</v>
          </cell>
          <cell r="Z32" t="str">
            <v>位置図・平面図・断面図</v>
          </cell>
          <cell r="AB32" t="str">
            <v>㈱井川食品</v>
          </cell>
          <cell r="AC32" t="str">
            <v>常陽開発工業</v>
          </cell>
        </row>
        <row r="33">
          <cell r="A33">
            <v>31</v>
          </cell>
          <cell r="B33">
            <v>13</v>
          </cell>
          <cell r="C33">
            <v>38831</v>
          </cell>
          <cell r="D33" t="str">
            <v>主任　磯山俊治</v>
          </cell>
          <cell r="E33" t="str">
            <v>水道水供給のため</v>
          </cell>
          <cell r="F33" t="str">
            <v>市道麻2358号線</v>
          </cell>
          <cell r="G33" t="str">
            <v>車道</v>
          </cell>
          <cell r="H33" t="str">
            <v>行方市新宮727先</v>
          </cell>
          <cell r="J33" t="str">
            <v>地下埋設物類</v>
          </cell>
          <cell r="L33" t="str">
            <v>外径φ26mm</v>
          </cell>
          <cell r="O33" t="str">
            <v>L＝２．０ｍ</v>
          </cell>
          <cell r="P33" t="str">
            <v>許可の日より１０年間</v>
          </cell>
          <cell r="R33" t="str">
            <v>耐衝撃性硬質塩化ビニル管</v>
          </cell>
          <cell r="T33" t="str">
            <v>許可の日から</v>
          </cell>
          <cell r="U33" t="str">
            <v>３０日間</v>
          </cell>
          <cell r="V33" t="str">
            <v>開削工法</v>
          </cell>
          <cell r="X33" t="str">
            <v>原状復旧</v>
          </cell>
          <cell r="Z33" t="str">
            <v>位置図・平面図・断面図</v>
          </cell>
          <cell r="AB33" t="str">
            <v>橋本　秀和</v>
          </cell>
          <cell r="AC33" t="str">
            <v>宮内工業</v>
          </cell>
        </row>
        <row r="34">
          <cell r="A34">
            <v>32</v>
          </cell>
          <cell r="B34">
            <v>14</v>
          </cell>
          <cell r="C34">
            <v>38874</v>
          </cell>
          <cell r="D34" t="str">
            <v>主任　山口清一</v>
          </cell>
          <cell r="E34" t="str">
            <v>水道水供給のため</v>
          </cell>
          <cell r="F34" t="str">
            <v>市道玉8-1094号線</v>
          </cell>
          <cell r="G34" t="str">
            <v>車道</v>
          </cell>
          <cell r="H34" t="str">
            <v>行方市玉造甲6836先</v>
          </cell>
          <cell r="J34" t="str">
            <v>地下埋設物類</v>
          </cell>
          <cell r="L34" t="str">
            <v>外径φ26mm</v>
          </cell>
          <cell r="O34" t="str">
            <v>L=5.2m</v>
          </cell>
          <cell r="P34" t="str">
            <v>許可の日より１０年間</v>
          </cell>
          <cell r="R34" t="str">
            <v>耐衝撃性硬質塩化ビニル管</v>
          </cell>
          <cell r="T34" t="str">
            <v>許可の日から</v>
          </cell>
          <cell r="U34" t="str">
            <v>３０日間</v>
          </cell>
          <cell r="V34" t="str">
            <v>開削工法</v>
          </cell>
          <cell r="X34" t="str">
            <v>原状復旧</v>
          </cell>
          <cell r="Z34" t="str">
            <v>位置図・平面図・断面図</v>
          </cell>
          <cell r="AB34" t="str">
            <v>浜田勝博</v>
          </cell>
          <cell r="AC34" t="str">
            <v>関口水道工事店</v>
          </cell>
        </row>
        <row r="35">
          <cell r="A35">
            <v>33</v>
          </cell>
          <cell r="B35">
            <v>15</v>
          </cell>
          <cell r="C35">
            <v>38874</v>
          </cell>
          <cell r="D35" t="str">
            <v>主任　山口清一</v>
          </cell>
          <cell r="E35" t="str">
            <v>水道水供給のため</v>
          </cell>
          <cell r="F35" t="str">
            <v>市道玉8-1094号線</v>
          </cell>
          <cell r="G35" t="str">
            <v>車道</v>
          </cell>
          <cell r="H35" t="str">
            <v>行方市玉造甲6836先</v>
          </cell>
          <cell r="J35" t="str">
            <v>地下埋設物類</v>
          </cell>
          <cell r="L35" t="str">
            <v>外径φ26mm</v>
          </cell>
          <cell r="O35" t="str">
            <v>L=5.2m</v>
          </cell>
          <cell r="P35" t="str">
            <v>許可の日より１０年間</v>
          </cell>
          <cell r="R35" t="str">
            <v>耐衝撃性硬質塩化ビニル管</v>
          </cell>
          <cell r="T35" t="str">
            <v>許可の日から</v>
          </cell>
          <cell r="U35" t="str">
            <v>３０日間</v>
          </cell>
          <cell r="V35" t="str">
            <v>開削工法</v>
          </cell>
          <cell r="X35" t="str">
            <v>原状復旧</v>
          </cell>
          <cell r="Z35" t="str">
            <v>位置図・平面図・断面図</v>
          </cell>
          <cell r="AB35" t="str">
            <v>加藤文明</v>
          </cell>
          <cell r="AC35" t="str">
            <v>関口水道工事店</v>
          </cell>
        </row>
        <row r="36">
          <cell r="A36">
            <v>34</v>
          </cell>
          <cell r="B36">
            <v>16</v>
          </cell>
          <cell r="C36">
            <v>38881</v>
          </cell>
          <cell r="D36" t="str">
            <v>主任　山口清一</v>
          </cell>
          <cell r="E36" t="str">
            <v>水道水供給のため</v>
          </cell>
          <cell r="F36" t="str">
            <v>市道玉8-0925号線</v>
          </cell>
          <cell r="G36" t="str">
            <v>車道</v>
          </cell>
          <cell r="H36" t="str">
            <v>行方市玉造甲373先</v>
          </cell>
          <cell r="J36" t="str">
            <v>地下埋設物類</v>
          </cell>
          <cell r="L36" t="str">
            <v>外径φ60mm</v>
          </cell>
          <cell r="O36" t="str">
            <v>L=26.0m</v>
          </cell>
          <cell r="P36" t="str">
            <v>許可の日より１０年間</v>
          </cell>
          <cell r="R36" t="str">
            <v>耐衝撃性硬質塩化ビニル管</v>
          </cell>
          <cell r="T36" t="str">
            <v>許可の日から</v>
          </cell>
          <cell r="U36" t="str">
            <v>３０日間</v>
          </cell>
          <cell r="V36" t="str">
            <v>開削工法</v>
          </cell>
          <cell r="X36" t="str">
            <v>原状復旧</v>
          </cell>
          <cell r="Z36" t="str">
            <v>位置図・平面図・断面図</v>
          </cell>
          <cell r="AB36" t="str">
            <v>行方市水道事業</v>
          </cell>
          <cell r="AC36" t="str">
            <v>成忠テクノス</v>
          </cell>
        </row>
        <row r="37">
          <cell r="A37">
            <v>35</v>
          </cell>
          <cell r="B37">
            <v>17</v>
          </cell>
          <cell r="C37">
            <v>38882</v>
          </cell>
          <cell r="D37" t="str">
            <v>主任　山口清一</v>
          </cell>
          <cell r="E37" t="str">
            <v>水道水供給のため</v>
          </cell>
          <cell r="F37" t="str">
            <v>市道麻1013号線</v>
          </cell>
          <cell r="G37" t="str">
            <v>車道</v>
          </cell>
          <cell r="H37" t="str">
            <v>行方市小高1629-5先</v>
          </cell>
          <cell r="J37" t="str">
            <v>地下埋設物類</v>
          </cell>
          <cell r="L37" t="str">
            <v>外径φ26mm</v>
          </cell>
          <cell r="O37" t="str">
            <v>L＝１．０ｍ</v>
          </cell>
          <cell r="P37" t="str">
            <v>許可の日より１０年間</v>
          </cell>
          <cell r="R37" t="str">
            <v>耐衝撃性硬質塩化ビニル管</v>
          </cell>
          <cell r="T37" t="str">
            <v>許可の日から</v>
          </cell>
          <cell r="U37" t="str">
            <v>３０日間</v>
          </cell>
          <cell r="V37" t="str">
            <v>開削工法</v>
          </cell>
          <cell r="X37" t="str">
            <v>原状復旧</v>
          </cell>
          <cell r="Z37" t="str">
            <v>位置図・平面図・断面図</v>
          </cell>
          <cell r="AB37" t="str">
            <v>羽生清</v>
          </cell>
          <cell r="AC37" t="str">
            <v>クボタ住設</v>
          </cell>
        </row>
        <row r="38">
          <cell r="A38">
            <v>36</v>
          </cell>
          <cell r="B38">
            <v>18</v>
          </cell>
          <cell r="C38">
            <v>38896</v>
          </cell>
          <cell r="D38" t="str">
            <v>主任　山口清一</v>
          </cell>
          <cell r="E38" t="str">
            <v>水道水供給のため</v>
          </cell>
          <cell r="F38" t="str">
            <v>市道玉8-0120号線</v>
          </cell>
          <cell r="G38" t="str">
            <v>車道</v>
          </cell>
          <cell r="H38" t="str">
            <v>行方市藤井36先</v>
          </cell>
          <cell r="J38" t="str">
            <v>地下埋設物類</v>
          </cell>
          <cell r="L38" t="str">
            <v>外径φ26mm</v>
          </cell>
          <cell r="O38" t="str">
            <v>Ｌ＝3.7ｍ</v>
          </cell>
          <cell r="P38" t="str">
            <v>許可の日より１０年間</v>
          </cell>
          <cell r="R38" t="str">
            <v>耐衝撃性硬質塩化ビニル管</v>
          </cell>
          <cell r="T38" t="str">
            <v>許可の日から</v>
          </cell>
          <cell r="U38" t="str">
            <v>３０日間</v>
          </cell>
          <cell r="V38" t="str">
            <v>開削工法</v>
          </cell>
          <cell r="X38" t="str">
            <v>原状復旧</v>
          </cell>
          <cell r="Z38" t="str">
            <v>位置図・平面図・断面図</v>
          </cell>
          <cell r="AB38" t="str">
            <v>飯島英一</v>
          </cell>
          <cell r="AC38" t="str">
            <v>双葉工業株式会社</v>
          </cell>
        </row>
        <row r="39">
          <cell r="A39">
            <v>37</v>
          </cell>
          <cell r="B39">
            <v>19</v>
          </cell>
          <cell r="C39">
            <v>38896</v>
          </cell>
          <cell r="D39" t="str">
            <v>主任　山口清一</v>
          </cell>
          <cell r="E39" t="str">
            <v>水道水供給のため</v>
          </cell>
          <cell r="F39" t="str">
            <v>市道北3568号線</v>
          </cell>
          <cell r="G39" t="str">
            <v>車道</v>
          </cell>
          <cell r="H39" t="str">
            <v>行方市繁昌1231-1　先</v>
          </cell>
          <cell r="J39" t="str">
            <v>地下埋設物類</v>
          </cell>
          <cell r="L39" t="str">
            <v>外径φ26mm</v>
          </cell>
          <cell r="O39" t="str">
            <v>L＝1.2ｍ</v>
          </cell>
          <cell r="P39" t="str">
            <v>許可の日より１０年間</v>
          </cell>
          <cell r="R39" t="str">
            <v>耐衝撃性硬質塩化ビニル管</v>
          </cell>
          <cell r="T39" t="str">
            <v>許可の日から</v>
          </cell>
          <cell r="U39" t="str">
            <v>３０日間</v>
          </cell>
          <cell r="V39" t="str">
            <v>開削工法</v>
          </cell>
          <cell r="X39" t="str">
            <v>原状復旧</v>
          </cell>
          <cell r="Z39" t="str">
            <v>位置図・平面図・断面図</v>
          </cell>
          <cell r="AB39" t="str">
            <v>小沢正彦</v>
          </cell>
          <cell r="AC39" t="str">
            <v>石崎設備</v>
          </cell>
        </row>
        <row r="40">
          <cell r="A40">
            <v>38</v>
          </cell>
          <cell r="B40">
            <v>20</v>
          </cell>
          <cell r="C40">
            <v>38897</v>
          </cell>
          <cell r="D40" t="str">
            <v>主任　山口清一</v>
          </cell>
          <cell r="E40" t="str">
            <v>水道水供給のため</v>
          </cell>
          <cell r="F40" t="str">
            <v>市道玉8-2424号線</v>
          </cell>
          <cell r="G40" t="str">
            <v>車道</v>
          </cell>
          <cell r="H40" t="str">
            <v>行方市浜706先</v>
          </cell>
          <cell r="J40" t="str">
            <v>地下埋設物類</v>
          </cell>
          <cell r="L40" t="str">
            <v>外径φ26mm</v>
          </cell>
          <cell r="O40" t="str">
            <v>L＝１．０ｍ</v>
          </cell>
          <cell r="P40" t="str">
            <v>許可の日より１０年間</v>
          </cell>
          <cell r="R40" t="str">
            <v>耐衝撃性硬質塩化ビニル管</v>
          </cell>
          <cell r="T40" t="str">
            <v>許可の日から</v>
          </cell>
          <cell r="U40" t="str">
            <v>３０日間</v>
          </cell>
          <cell r="V40" t="str">
            <v>開削工法</v>
          </cell>
          <cell r="X40" t="str">
            <v>原状復旧</v>
          </cell>
          <cell r="Z40" t="str">
            <v>位置図・平面図・断面図</v>
          </cell>
          <cell r="AB40" t="str">
            <v>小松崎修一</v>
          </cell>
          <cell r="AC40" t="str">
            <v>関口水道工事店</v>
          </cell>
        </row>
        <row r="41">
          <cell r="A41">
            <v>39</v>
          </cell>
          <cell r="B41">
            <v>21</v>
          </cell>
          <cell r="C41">
            <v>38904</v>
          </cell>
          <cell r="D41" t="str">
            <v>主任　磯山俊治</v>
          </cell>
          <cell r="E41" t="str">
            <v>水道水供給のため</v>
          </cell>
          <cell r="F41" t="str">
            <v>市道北2388号線</v>
          </cell>
          <cell r="G41" t="str">
            <v>車道</v>
          </cell>
          <cell r="H41" t="str">
            <v>行方市小幡1416-664先</v>
          </cell>
          <cell r="J41" t="str">
            <v>地下埋設物類</v>
          </cell>
          <cell r="L41" t="str">
            <v>外径φ26mm</v>
          </cell>
          <cell r="O41" t="str">
            <v>Ｌ＝3.7ｍ</v>
          </cell>
          <cell r="P41" t="str">
            <v>許可の日より１０年間</v>
          </cell>
          <cell r="R41" t="str">
            <v>ポリエチレン管</v>
          </cell>
          <cell r="T41" t="str">
            <v>許可の日から</v>
          </cell>
          <cell r="U41" t="str">
            <v>３０日間</v>
          </cell>
          <cell r="V41" t="str">
            <v>推進工法</v>
          </cell>
          <cell r="X41" t="str">
            <v>原状復旧</v>
          </cell>
          <cell r="Z41" t="str">
            <v>位置図・平面図・断面図</v>
          </cell>
          <cell r="AB41" t="str">
            <v>梅原　孝一</v>
          </cell>
          <cell r="AC41" t="str">
            <v>石崎設備</v>
          </cell>
        </row>
        <row r="42">
          <cell r="A42">
            <v>40</v>
          </cell>
          <cell r="B42">
            <v>22</v>
          </cell>
          <cell r="C42">
            <v>38916</v>
          </cell>
          <cell r="D42" t="str">
            <v>主任　磯山俊治</v>
          </cell>
          <cell r="E42" t="str">
            <v>水道水供給のため</v>
          </cell>
          <cell r="F42" t="str">
            <v>市道北3205号線</v>
          </cell>
          <cell r="G42" t="str">
            <v>車道</v>
          </cell>
          <cell r="H42" t="str">
            <v>行方市山田1271先</v>
          </cell>
          <cell r="J42" t="str">
            <v>地下埋設物類</v>
          </cell>
          <cell r="L42" t="str">
            <v>外径φ26mm</v>
          </cell>
          <cell r="O42" t="str">
            <v>L=2.15m</v>
          </cell>
          <cell r="P42" t="str">
            <v>許可の日より１０年間</v>
          </cell>
          <cell r="R42" t="str">
            <v>耐衝撃性硬質塩化ビニル管</v>
          </cell>
          <cell r="T42" t="str">
            <v>許可の日から</v>
          </cell>
          <cell r="U42" t="str">
            <v>３０日間</v>
          </cell>
          <cell r="V42" t="str">
            <v>開削工法</v>
          </cell>
          <cell r="X42" t="str">
            <v>原状復旧</v>
          </cell>
          <cell r="Z42" t="str">
            <v>位置図・平面図・断面図</v>
          </cell>
          <cell r="AB42" t="str">
            <v>大里　常憲</v>
          </cell>
          <cell r="AC42" t="str">
            <v>関建設</v>
          </cell>
        </row>
        <row r="43">
          <cell r="A43">
            <v>41</v>
          </cell>
          <cell r="B43">
            <v>23</v>
          </cell>
          <cell r="C43">
            <v>38922</v>
          </cell>
          <cell r="D43" t="str">
            <v>主任　山口清一</v>
          </cell>
          <cell r="E43" t="str">
            <v>水道水供給のため</v>
          </cell>
          <cell r="F43" t="str">
            <v>市道玉8-2303号線</v>
          </cell>
          <cell r="G43" t="str">
            <v>車道</v>
          </cell>
          <cell r="H43" t="str">
            <v>行方市沖洲1386-107先</v>
          </cell>
          <cell r="J43" t="str">
            <v>地下埋設物類</v>
          </cell>
          <cell r="L43" t="str">
            <v>外径φ26mm</v>
          </cell>
          <cell r="O43" t="str">
            <v>L=6.1m</v>
          </cell>
          <cell r="P43" t="str">
            <v>許可の日より１０年間</v>
          </cell>
          <cell r="R43" t="str">
            <v>耐衝撃性硬質塩化ビニル管</v>
          </cell>
          <cell r="T43" t="str">
            <v>許可の日から</v>
          </cell>
          <cell r="U43" t="str">
            <v>３０日間</v>
          </cell>
          <cell r="V43" t="str">
            <v>開削工法</v>
          </cell>
          <cell r="X43" t="str">
            <v>原状復旧</v>
          </cell>
          <cell r="Z43" t="str">
            <v>位置図・平面図・断面図</v>
          </cell>
          <cell r="AB43" t="str">
            <v>山本五郎</v>
          </cell>
          <cell r="AC43" t="str">
            <v>丸大設備産業</v>
          </cell>
        </row>
        <row r="44">
          <cell r="A44">
            <v>42</v>
          </cell>
          <cell r="B44">
            <v>24</v>
          </cell>
          <cell r="C44">
            <v>38922</v>
          </cell>
          <cell r="D44" t="str">
            <v>主任　磯山俊治</v>
          </cell>
          <cell r="E44" t="str">
            <v>水道水供給のため</v>
          </cell>
          <cell r="F44" t="str">
            <v>市道麻139号線</v>
          </cell>
          <cell r="G44" t="str">
            <v>車道</v>
          </cell>
          <cell r="H44" t="str">
            <v>行方市於下1317-2先</v>
          </cell>
          <cell r="J44" t="str">
            <v>地下埋設物類</v>
          </cell>
          <cell r="L44" t="str">
            <v>外径φ26mm</v>
          </cell>
          <cell r="O44" t="str">
            <v>L=0.6m</v>
          </cell>
          <cell r="P44" t="str">
            <v>許可の日より１０年間</v>
          </cell>
          <cell r="R44" t="str">
            <v>耐衝撃性硬質塩化ビニル管</v>
          </cell>
          <cell r="T44" t="str">
            <v>許可の日から</v>
          </cell>
          <cell r="U44" t="str">
            <v>３０日間</v>
          </cell>
          <cell r="V44" t="str">
            <v>開削推進</v>
          </cell>
          <cell r="X44" t="str">
            <v>原状復旧</v>
          </cell>
          <cell r="Z44" t="str">
            <v>位置図・平面図・断面図</v>
          </cell>
          <cell r="AB44" t="str">
            <v>磯山　忍</v>
          </cell>
          <cell r="AC44" t="str">
            <v>大橋設備</v>
          </cell>
        </row>
        <row r="45">
          <cell r="A45">
            <v>43</v>
          </cell>
          <cell r="B45">
            <v>25</v>
          </cell>
          <cell r="C45">
            <v>38926</v>
          </cell>
          <cell r="D45" t="str">
            <v>主任　磯山俊治</v>
          </cell>
          <cell r="E45" t="str">
            <v>水道水供給のため</v>
          </cell>
          <cell r="F45" t="str">
            <v>市道玉6-0010号線</v>
          </cell>
          <cell r="G45" t="str">
            <v>車道・歩道</v>
          </cell>
          <cell r="H45" t="str">
            <v>行方市八木蒔528-14先</v>
          </cell>
          <cell r="J45" t="str">
            <v>地下埋設物類</v>
          </cell>
          <cell r="L45" t="str">
            <v>外径φ34mm</v>
          </cell>
          <cell r="O45" t="str">
            <v>L=10.0m</v>
          </cell>
          <cell r="P45" t="str">
            <v>許可の日より１０年間</v>
          </cell>
          <cell r="R45" t="str">
            <v>ポリエチレン管</v>
          </cell>
          <cell r="T45" t="str">
            <v>許可の日から</v>
          </cell>
          <cell r="U45" t="str">
            <v>３０日間</v>
          </cell>
          <cell r="V45" t="str">
            <v>推進工法</v>
          </cell>
          <cell r="X45" t="str">
            <v>原状復旧</v>
          </cell>
          <cell r="Z45" t="str">
            <v>位置図・平面図・断面図</v>
          </cell>
          <cell r="AB45" t="str">
            <v>大熊　俊明</v>
          </cell>
          <cell r="AC45" t="str">
            <v>双葉工業株式会社</v>
          </cell>
        </row>
        <row r="46">
          <cell r="A46">
            <v>44</v>
          </cell>
          <cell r="B46">
            <v>26</v>
          </cell>
          <cell r="C46">
            <v>38932</v>
          </cell>
          <cell r="D46" t="str">
            <v>主任　磯山俊治</v>
          </cell>
          <cell r="E46" t="str">
            <v>水道水供給のため</v>
          </cell>
          <cell r="F46" t="str">
            <v>市道麻2894号線</v>
          </cell>
          <cell r="G46" t="str">
            <v>車道</v>
          </cell>
          <cell r="H46" t="str">
            <v>行方市麻生1547-66先</v>
          </cell>
          <cell r="J46" t="str">
            <v>地下埋設物類</v>
          </cell>
          <cell r="L46" t="str">
            <v>外径φ39mm</v>
          </cell>
          <cell r="O46" t="str">
            <v>L=3.2m</v>
          </cell>
          <cell r="P46" t="str">
            <v>許可の日より１０年間</v>
          </cell>
          <cell r="R46" t="str">
            <v>耐衝撃性硬質塩化ビニル管</v>
          </cell>
          <cell r="T46" t="str">
            <v>許可の日から</v>
          </cell>
          <cell r="U46" t="str">
            <v>３０日間</v>
          </cell>
          <cell r="V46" t="str">
            <v>開削推進</v>
          </cell>
          <cell r="X46" t="str">
            <v>原状復旧</v>
          </cell>
          <cell r="Z46" t="str">
            <v>位置図・平面図・断面図</v>
          </cell>
          <cell r="AB46" t="str">
            <v>栄精機</v>
          </cell>
          <cell r="AC46" t="str">
            <v>榊原さく泉工業</v>
          </cell>
        </row>
        <row r="47">
          <cell r="A47">
            <v>45</v>
          </cell>
          <cell r="B47">
            <v>27</v>
          </cell>
          <cell r="C47">
            <v>38957</v>
          </cell>
          <cell r="D47" t="str">
            <v>主任　山口清一</v>
          </cell>
          <cell r="E47" t="str">
            <v>水道水供給のため</v>
          </cell>
          <cell r="F47" t="str">
            <v>市道玉8-1805号線</v>
          </cell>
          <cell r="G47" t="str">
            <v>車道</v>
          </cell>
          <cell r="H47" t="str">
            <v>行方市芹沢65-3先</v>
          </cell>
          <cell r="J47" t="str">
            <v>地下埋設物類</v>
          </cell>
          <cell r="L47" t="str">
            <v>外径φ26mm</v>
          </cell>
          <cell r="O47" t="str">
            <v>L=0.4m</v>
          </cell>
          <cell r="P47" t="str">
            <v>許可の日より１０年間</v>
          </cell>
          <cell r="R47" t="str">
            <v>耐衝撃性硬質塩化ビニル管</v>
          </cell>
          <cell r="T47" t="str">
            <v>許可の日から</v>
          </cell>
          <cell r="U47" t="str">
            <v>３０日間</v>
          </cell>
          <cell r="V47" t="str">
            <v>開削推進</v>
          </cell>
          <cell r="X47" t="str">
            <v>原状復旧</v>
          </cell>
          <cell r="Z47" t="str">
            <v>位置図・平面図・断面図</v>
          </cell>
          <cell r="AB47" t="str">
            <v>大曽根崇雄</v>
          </cell>
          <cell r="AC47" t="str">
            <v>関口水道工事店</v>
          </cell>
        </row>
        <row r="48">
          <cell r="A48">
            <v>46</v>
          </cell>
          <cell r="B48">
            <v>28</v>
          </cell>
          <cell r="C48">
            <v>38957</v>
          </cell>
          <cell r="D48" t="str">
            <v>主任　山口清一</v>
          </cell>
          <cell r="E48" t="str">
            <v>水道水供給のため</v>
          </cell>
          <cell r="F48" t="str">
            <v>市道玉8-2279号線</v>
          </cell>
          <cell r="G48" t="str">
            <v>車道</v>
          </cell>
          <cell r="H48" t="str">
            <v>行方市沖洲1544-15先</v>
          </cell>
          <cell r="J48" t="str">
            <v>地下埋設物類</v>
          </cell>
          <cell r="L48" t="str">
            <v>外径φ26mm</v>
          </cell>
          <cell r="O48" t="str">
            <v>L=0.54m</v>
          </cell>
          <cell r="P48" t="str">
            <v>許可の日より１０年間</v>
          </cell>
          <cell r="R48" t="str">
            <v>耐衝撃性硬質塩化ビニル管</v>
          </cell>
          <cell r="T48" t="str">
            <v>許可の日から</v>
          </cell>
          <cell r="U48" t="str">
            <v>３０日間</v>
          </cell>
          <cell r="V48" t="str">
            <v>開削推進</v>
          </cell>
          <cell r="X48" t="str">
            <v>原状復旧</v>
          </cell>
          <cell r="Z48" t="str">
            <v>位置図・平面図・断面図</v>
          </cell>
          <cell r="AB48" t="str">
            <v>政栄侊生</v>
          </cell>
          <cell r="AC48" t="str">
            <v>関口水道工事店</v>
          </cell>
        </row>
        <row r="49">
          <cell r="A49">
            <v>47</v>
          </cell>
          <cell r="B49">
            <v>29</v>
          </cell>
          <cell r="C49">
            <v>38960</v>
          </cell>
          <cell r="D49" t="str">
            <v>主任　山口清一</v>
          </cell>
          <cell r="E49" t="str">
            <v>水道水供給のため</v>
          </cell>
          <cell r="F49" t="str">
            <v>市道玉8-1238号線</v>
          </cell>
          <cell r="G49" t="str">
            <v>車道</v>
          </cell>
          <cell r="H49" t="str">
            <v>行方市浜769-1先</v>
          </cell>
          <cell r="J49" t="str">
            <v>地下埋設物類</v>
          </cell>
          <cell r="L49" t="str">
            <v>外径φ26mm</v>
          </cell>
          <cell r="O49" t="str">
            <v>L=0.6m</v>
          </cell>
          <cell r="P49" t="str">
            <v>許可の日より１０年間</v>
          </cell>
          <cell r="R49" t="str">
            <v>耐衝撃性硬質塩化ビニル管</v>
          </cell>
          <cell r="T49" t="str">
            <v>許可の日から</v>
          </cell>
          <cell r="U49" t="str">
            <v>３０日間</v>
          </cell>
          <cell r="V49" t="str">
            <v>開削推進</v>
          </cell>
          <cell r="X49" t="str">
            <v>原状復旧</v>
          </cell>
          <cell r="Z49" t="str">
            <v>位置図・平面図・断面図</v>
          </cell>
          <cell r="AB49" t="str">
            <v>有限会社高塚製作所</v>
          </cell>
          <cell r="AC49" t="str">
            <v>成忠テクノス</v>
          </cell>
        </row>
        <row r="50">
          <cell r="A50">
            <v>48</v>
          </cell>
          <cell r="B50">
            <v>30</v>
          </cell>
          <cell r="C50">
            <v>38972</v>
          </cell>
          <cell r="D50" t="str">
            <v>主任　磯山俊治</v>
          </cell>
          <cell r="E50" t="str">
            <v>水道水供給のため</v>
          </cell>
          <cell r="F50" t="str">
            <v>市道麻998号線</v>
          </cell>
          <cell r="G50" t="str">
            <v>車道</v>
          </cell>
          <cell r="H50" t="str">
            <v>行方市青沼841-40先</v>
          </cell>
          <cell r="J50" t="str">
            <v>地下埋設物類</v>
          </cell>
          <cell r="L50" t="str">
            <v>外径φ26mm</v>
          </cell>
          <cell r="O50" t="str">
            <v>Ｌ＝１．５ｍ</v>
          </cell>
          <cell r="P50" t="str">
            <v>許可の日より１０年間</v>
          </cell>
          <cell r="R50" t="str">
            <v>ポリエチレン管</v>
          </cell>
          <cell r="T50" t="str">
            <v>許可の日から</v>
          </cell>
          <cell r="U50" t="str">
            <v>３０日間</v>
          </cell>
          <cell r="V50" t="str">
            <v>開削推進</v>
          </cell>
          <cell r="X50" t="str">
            <v>原状復旧</v>
          </cell>
          <cell r="Z50" t="str">
            <v>位置図・平面図・断面図</v>
          </cell>
          <cell r="AB50" t="str">
            <v>(有)ハシモト</v>
          </cell>
          <cell r="AC50" t="str">
            <v>奥山賢一</v>
          </cell>
        </row>
        <row r="51">
          <cell r="A51">
            <v>49</v>
          </cell>
          <cell r="B51">
            <v>1041</v>
          </cell>
          <cell r="C51">
            <v>39013</v>
          </cell>
          <cell r="D51" t="str">
            <v>主任　磯山俊治</v>
          </cell>
          <cell r="E51" t="str">
            <v>水道水供給のため</v>
          </cell>
          <cell r="F51" t="str">
            <v>市道麻1009号線</v>
          </cell>
          <cell r="G51" t="str">
            <v>車道</v>
          </cell>
          <cell r="H51" t="str">
            <v>行方市青沼841-38先</v>
          </cell>
          <cell r="J51" t="str">
            <v>地下埋設物類</v>
          </cell>
          <cell r="L51" t="str">
            <v>外径φ26mm</v>
          </cell>
          <cell r="O51" t="str">
            <v>L＝２．０ｍ</v>
          </cell>
          <cell r="P51" t="str">
            <v>許可の日より１０年間</v>
          </cell>
          <cell r="R51" t="str">
            <v>ポリエチレン管</v>
          </cell>
          <cell r="T51" t="str">
            <v>許可の日から</v>
          </cell>
          <cell r="U51" t="str">
            <v>３０日間</v>
          </cell>
          <cell r="V51" t="str">
            <v>開削推進</v>
          </cell>
          <cell r="X51" t="str">
            <v>原状復旧</v>
          </cell>
          <cell r="Z51" t="str">
            <v>位置図・平面図・断面図</v>
          </cell>
          <cell r="AB51" t="str">
            <v>小沼友和</v>
          </cell>
          <cell r="AC51" t="str">
            <v>浪逆工業㈱</v>
          </cell>
        </row>
        <row r="52">
          <cell r="A52">
            <v>50</v>
          </cell>
          <cell r="B52">
            <v>1035</v>
          </cell>
          <cell r="C52">
            <v>39041</v>
          </cell>
          <cell r="D52" t="str">
            <v>主任　山口清一</v>
          </cell>
          <cell r="E52" t="str">
            <v>水道水供給のため</v>
          </cell>
          <cell r="F52" t="str">
            <v>市道北2178号線</v>
          </cell>
          <cell r="G52" t="str">
            <v>車道</v>
          </cell>
          <cell r="H52" t="str">
            <v>行方市西蓮寺1415-1先</v>
          </cell>
          <cell r="J52" t="str">
            <v>地下埋設物類</v>
          </cell>
          <cell r="L52" t="str">
            <v>外径φ26mm</v>
          </cell>
          <cell r="O52" t="str">
            <v>L=5.0m</v>
          </cell>
          <cell r="P52" t="str">
            <v>許可の日より１０年間</v>
          </cell>
          <cell r="R52" t="str">
            <v>ポリエチレン管</v>
          </cell>
          <cell r="T52" t="str">
            <v>許可の日から</v>
          </cell>
          <cell r="U52" t="str">
            <v>３０日間</v>
          </cell>
          <cell r="V52" t="str">
            <v>開削推進</v>
          </cell>
          <cell r="X52" t="str">
            <v>原状復旧</v>
          </cell>
          <cell r="Z52" t="str">
            <v>位置図・平面図・断面図</v>
          </cell>
          <cell r="AB52" t="str">
            <v>荒張隆和</v>
          </cell>
          <cell r="AC52" t="str">
            <v>菊池設備工業</v>
          </cell>
        </row>
        <row r="53">
          <cell r="A53">
            <v>51</v>
          </cell>
          <cell r="B53">
            <v>1074</v>
          </cell>
          <cell r="C53">
            <v>39028</v>
          </cell>
          <cell r="D53" t="str">
            <v>主任　磯山俊治</v>
          </cell>
          <cell r="E53" t="str">
            <v>水道水供給のため</v>
          </cell>
          <cell r="F53" t="str">
            <v>市道北0105号線</v>
          </cell>
          <cell r="G53" t="str">
            <v>車道</v>
          </cell>
          <cell r="H53" t="str">
            <v>行方市山田3147-7先</v>
          </cell>
          <cell r="J53" t="str">
            <v>地下埋設物類</v>
          </cell>
          <cell r="L53" t="str">
            <v>外径φ26mm</v>
          </cell>
          <cell r="O53" t="str">
            <v>L=6.3m</v>
          </cell>
          <cell r="P53" t="str">
            <v>許可の日より１０年間</v>
          </cell>
          <cell r="R53" t="str">
            <v>ポリエチレン管</v>
          </cell>
          <cell r="T53" t="str">
            <v>許可の日から</v>
          </cell>
          <cell r="U53" t="str">
            <v>３０日間</v>
          </cell>
          <cell r="V53" t="str">
            <v>開削推進</v>
          </cell>
          <cell r="X53" t="str">
            <v>原状復旧</v>
          </cell>
          <cell r="Z53" t="str">
            <v>位置図・平面図・断面図</v>
          </cell>
          <cell r="AB53" t="str">
            <v>北浦ＪＡ集荷場</v>
          </cell>
          <cell r="AC53" t="str">
            <v>アラハリ設備</v>
          </cell>
        </row>
        <row r="54">
          <cell r="A54">
            <v>52</v>
          </cell>
          <cell r="B54">
            <v>1097</v>
          </cell>
          <cell r="C54">
            <v>39036</v>
          </cell>
          <cell r="D54" t="str">
            <v>主任　磯山俊治</v>
          </cell>
          <cell r="E54" t="str">
            <v>水道水供給のため</v>
          </cell>
          <cell r="F54" t="str">
            <v>市道玉7-0059号線</v>
          </cell>
          <cell r="G54" t="str">
            <v>車道</v>
          </cell>
          <cell r="H54" t="str">
            <v>行方市羽生2202-14先</v>
          </cell>
          <cell r="J54" t="str">
            <v>地下埋設物類</v>
          </cell>
          <cell r="L54" t="str">
            <v>外径φ26mm</v>
          </cell>
          <cell r="O54" t="str">
            <v>L=1.0m</v>
          </cell>
          <cell r="P54" t="str">
            <v>許可の日より１０年間</v>
          </cell>
          <cell r="R54" t="str">
            <v>ポリエチレン管</v>
          </cell>
          <cell r="T54" t="str">
            <v>許可の日から</v>
          </cell>
          <cell r="U54" t="str">
            <v>３０日間</v>
          </cell>
          <cell r="V54" t="str">
            <v>開削推進</v>
          </cell>
          <cell r="X54" t="str">
            <v>原状復旧</v>
          </cell>
          <cell r="Z54" t="str">
            <v>位置図・平面図・断面図</v>
          </cell>
          <cell r="AB54" t="str">
            <v>山口政文</v>
          </cell>
          <cell r="AC54" t="str">
            <v>石崎設備</v>
          </cell>
        </row>
        <row r="55">
          <cell r="A55">
            <v>53</v>
          </cell>
          <cell r="B55">
            <v>1103</v>
          </cell>
          <cell r="C55">
            <v>39038</v>
          </cell>
          <cell r="D55" t="str">
            <v>主任　磯山俊治</v>
          </cell>
          <cell r="E55" t="str">
            <v>水道水供給のため</v>
          </cell>
          <cell r="F55" t="str">
            <v>市道北0105号線</v>
          </cell>
          <cell r="G55" t="str">
            <v>車道</v>
          </cell>
          <cell r="H55" t="str">
            <v>行方市行戸806-4先</v>
          </cell>
          <cell r="J55" t="str">
            <v>地下埋設物類</v>
          </cell>
          <cell r="L55" t="str">
            <v>外径φ26mm</v>
          </cell>
          <cell r="O55" t="str">
            <v>L=7.5m</v>
          </cell>
          <cell r="P55" t="str">
            <v>許可の日より１０年間</v>
          </cell>
          <cell r="R55" t="str">
            <v>ポリエチレン管</v>
          </cell>
          <cell r="T55" t="str">
            <v>許可の日から</v>
          </cell>
          <cell r="U55" t="str">
            <v>３０日間</v>
          </cell>
          <cell r="V55" t="str">
            <v>開削推進</v>
          </cell>
          <cell r="X55" t="str">
            <v>原状復旧</v>
          </cell>
          <cell r="Z55" t="str">
            <v>位置図・平面図・断面図</v>
          </cell>
          <cell r="AB55" t="str">
            <v>和田真人</v>
          </cell>
          <cell r="AC55" t="str">
            <v>江沼設備</v>
          </cell>
        </row>
        <row r="56">
          <cell r="A56">
            <v>54</v>
          </cell>
          <cell r="B56">
            <v>1124</v>
          </cell>
          <cell r="C56">
            <v>39055</v>
          </cell>
          <cell r="D56" t="str">
            <v>主任　山口清一</v>
          </cell>
          <cell r="E56" t="str">
            <v>水道水供給のため</v>
          </cell>
          <cell r="F56" t="str">
            <v>市道麻2-7号線</v>
          </cell>
          <cell r="G56" t="str">
            <v>車道</v>
          </cell>
          <cell r="H56" t="str">
            <v>行方市四鹿198先</v>
          </cell>
          <cell r="J56" t="str">
            <v>地下埋設物類</v>
          </cell>
          <cell r="L56" t="str">
            <v>外径φ26mm</v>
          </cell>
          <cell r="O56" t="str">
            <v>L=3.0m</v>
          </cell>
          <cell r="P56" t="str">
            <v>許可の日より１０年間</v>
          </cell>
          <cell r="R56" t="str">
            <v>ポリエチレン管</v>
          </cell>
          <cell r="T56" t="str">
            <v>許可の日から</v>
          </cell>
          <cell r="U56" t="str">
            <v>３０日間</v>
          </cell>
          <cell r="V56" t="str">
            <v>開削推進</v>
          </cell>
          <cell r="X56" t="str">
            <v>原状復旧</v>
          </cell>
          <cell r="Z56" t="str">
            <v>位置図・平面図・断面図</v>
          </cell>
          <cell r="AB56" t="str">
            <v>鈴木英治</v>
          </cell>
          <cell r="AC56" t="str">
            <v>鈴木建設</v>
          </cell>
        </row>
        <row r="57">
          <cell r="A57">
            <v>55</v>
          </cell>
          <cell r="B57">
            <v>1128</v>
          </cell>
          <cell r="C57">
            <v>39057</v>
          </cell>
          <cell r="D57" t="str">
            <v>主任　磯山俊治</v>
          </cell>
          <cell r="E57" t="str">
            <v>水道水供給のため</v>
          </cell>
          <cell r="F57" t="str">
            <v>市道北3103号線</v>
          </cell>
          <cell r="G57" t="str">
            <v>車道</v>
          </cell>
          <cell r="H57" t="str">
            <v>行方市山田2570-1先</v>
          </cell>
          <cell r="J57" t="str">
            <v>地下埋設物類</v>
          </cell>
          <cell r="L57" t="str">
            <v>外径φ26mm</v>
          </cell>
          <cell r="O57" t="str">
            <v>L=0.6m</v>
          </cell>
          <cell r="P57" t="str">
            <v>許可の日より１０年間</v>
          </cell>
          <cell r="R57" t="str">
            <v>ポリエチレン管</v>
          </cell>
          <cell r="T57" t="str">
            <v>許可の日から</v>
          </cell>
          <cell r="U57" t="str">
            <v>３０日間</v>
          </cell>
          <cell r="V57" t="str">
            <v>推進工法</v>
          </cell>
          <cell r="X57" t="str">
            <v>原状復旧</v>
          </cell>
          <cell r="Z57" t="str">
            <v>位置図・平面図・断面図</v>
          </cell>
          <cell r="AB57" t="str">
            <v>白戸　慶和</v>
          </cell>
          <cell r="AC57" t="str">
            <v>北浦設備</v>
          </cell>
        </row>
        <row r="58">
          <cell r="A58">
            <v>56</v>
          </cell>
          <cell r="B58">
            <v>1128</v>
          </cell>
          <cell r="C58">
            <v>39057</v>
          </cell>
          <cell r="D58" t="str">
            <v>主任　磯山俊治</v>
          </cell>
          <cell r="E58" t="str">
            <v>水道水供給のため</v>
          </cell>
          <cell r="F58" t="str">
            <v>市道麻736号線</v>
          </cell>
          <cell r="G58" t="str">
            <v>車道</v>
          </cell>
          <cell r="H58" t="str">
            <v>行方市井貝811-392先</v>
          </cell>
          <cell r="J58" t="str">
            <v>地下埋設物類</v>
          </cell>
          <cell r="L58" t="str">
            <v>外径φ26mm</v>
          </cell>
          <cell r="O58" t="str">
            <v>L=0.7m</v>
          </cell>
          <cell r="P58" t="str">
            <v>許可の日より１０年間</v>
          </cell>
          <cell r="R58" t="str">
            <v>ポリエチレン管</v>
          </cell>
          <cell r="T58" t="str">
            <v>許可の日から</v>
          </cell>
          <cell r="U58" t="str">
            <v>３０日間</v>
          </cell>
          <cell r="V58" t="str">
            <v>開削推進</v>
          </cell>
          <cell r="X58" t="str">
            <v>原状復旧</v>
          </cell>
          <cell r="Z58" t="str">
            <v>位置図・平面図・断面図</v>
          </cell>
          <cell r="AB58" t="str">
            <v>礒川暢彌</v>
          </cell>
          <cell r="AC58" t="str">
            <v>成忠テクノス</v>
          </cell>
        </row>
        <row r="59">
          <cell r="A59">
            <v>57</v>
          </cell>
          <cell r="B59">
            <v>1140</v>
          </cell>
          <cell r="C59">
            <v>39065</v>
          </cell>
          <cell r="D59" t="str">
            <v>主任　山口清一</v>
          </cell>
          <cell r="E59" t="str">
            <v>水道水供給のため</v>
          </cell>
          <cell r="F59" t="str">
            <v>市道北3763号線</v>
          </cell>
          <cell r="G59" t="str">
            <v>車道</v>
          </cell>
          <cell r="H59" t="str">
            <v>行方市南高岡181先</v>
          </cell>
          <cell r="J59" t="str">
            <v>地下埋設物類</v>
          </cell>
          <cell r="L59" t="str">
            <v>外径φ26mm</v>
          </cell>
          <cell r="O59" t="str">
            <v>L=1.0m</v>
          </cell>
          <cell r="P59" t="str">
            <v>許可の日より１０年間</v>
          </cell>
          <cell r="R59" t="str">
            <v>ポリエチレン管</v>
          </cell>
          <cell r="T59" t="str">
            <v>許可の日から</v>
          </cell>
          <cell r="U59" t="str">
            <v>３０日間</v>
          </cell>
          <cell r="V59" t="str">
            <v>開削推進</v>
          </cell>
          <cell r="X59" t="str">
            <v>原状復旧</v>
          </cell>
          <cell r="Z59" t="str">
            <v>位置図・平面図・断面図</v>
          </cell>
          <cell r="AB59" t="str">
            <v>石橋文夫</v>
          </cell>
          <cell r="AC59" t="str">
            <v>(有)田中電気工事</v>
          </cell>
        </row>
        <row r="60">
          <cell r="A60">
            <v>58</v>
          </cell>
          <cell r="B60">
            <v>5</v>
          </cell>
          <cell r="C60">
            <v>39092</v>
          </cell>
          <cell r="D60" t="str">
            <v>主幹　磯山俊治</v>
          </cell>
          <cell r="E60" t="str">
            <v>水道水供給のため</v>
          </cell>
          <cell r="F60" t="str">
            <v>市道麻794号線</v>
          </cell>
          <cell r="G60" t="str">
            <v>車道</v>
          </cell>
          <cell r="H60" t="str">
            <v>行方市井貝380-17先</v>
          </cell>
          <cell r="J60" t="str">
            <v>地下埋設物類</v>
          </cell>
          <cell r="L60" t="str">
            <v>外径φ26mm</v>
          </cell>
          <cell r="O60" t="str">
            <v>L=6.5m</v>
          </cell>
          <cell r="P60" t="str">
            <v>許可の日より１０年間</v>
          </cell>
          <cell r="R60" t="str">
            <v>ポリエチレン管</v>
          </cell>
          <cell r="T60" t="str">
            <v>許可の日から</v>
          </cell>
          <cell r="U60" t="str">
            <v>３０日間</v>
          </cell>
          <cell r="V60" t="str">
            <v>開削推進</v>
          </cell>
          <cell r="X60" t="str">
            <v>原状復旧</v>
          </cell>
          <cell r="Z60" t="str">
            <v>位置図・平面図・断面図</v>
          </cell>
          <cell r="AB60" t="str">
            <v>浜田孝守</v>
          </cell>
          <cell r="AC60" t="str">
            <v>大橋設備</v>
          </cell>
        </row>
        <row r="61">
          <cell r="A61">
            <v>59</v>
          </cell>
          <cell r="B61">
            <v>7</v>
          </cell>
          <cell r="C61">
            <v>39092</v>
          </cell>
          <cell r="D61" t="str">
            <v>主任　山口清一</v>
          </cell>
          <cell r="E61" t="str">
            <v>水道水供給のため</v>
          </cell>
          <cell r="F61" t="str">
            <v>市道玉8-0891号線</v>
          </cell>
          <cell r="G61" t="str">
            <v>車道</v>
          </cell>
          <cell r="H61" t="str">
            <v>行方市玉造甲556-1先</v>
          </cell>
          <cell r="J61" t="str">
            <v>地下埋設物類</v>
          </cell>
          <cell r="L61" t="str">
            <v>外径φ60mm</v>
          </cell>
          <cell r="O61" t="str">
            <v>L=72.0m</v>
          </cell>
          <cell r="P61" t="str">
            <v>許可の日より１０年間</v>
          </cell>
          <cell r="R61" t="str">
            <v>耐衝撃性硬質塩化ビニル管</v>
          </cell>
          <cell r="T61" t="str">
            <v>許可の日から</v>
          </cell>
          <cell r="U61" t="str">
            <v>３０日間</v>
          </cell>
          <cell r="V61" t="str">
            <v>開削推進</v>
          </cell>
          <cell r="X61" t="str">
            <v>原状復旧</v>
          </cell>
          <cell r="Z61" t="str">
            <v>位置図・平面図・断面図</v>
          </cell>
          <cell r="AB61" t="str">
            <v>土子商事　土子芳一</v>
          </cell>
          <cell r="AC61" t="str">
            <v>関口水道工事店</v>
          </cell>
        </row>
        <row r="62">
          <cell r="A62">
            <v>60</v>
          </cell>
          <cell r="B62">
            <v>13</v>
          </cell>
          <cell r="C62">
            <v>39097</v>
          </cell>
          <cell r="D62" t="str">
            <v>主幹　磯山俊治</v>
          </cell>
          <cell r="E62" t="str">
            <v>水道水供給のため</v>
          </cell>
          <cell r="F62" t="str">
            <v>市道麻1485号線</v>
          </cell>
          <cell r="G62" t="str">
            <v>車道</v>
          </cell>
          <cell r="H62" t="str">
            <v>行方市富田228-1先</v>
          </cell>
          <cell r="J62" t="str">
            <v>地下埋設物類</v>
          </cell>
          <cell r="L62" t="str">
            <v>外径φ26mm</v>
          </cell>
          <cell r="O62" t="str">
            <v>L=2.5m</v>
          </cell>
          <cell r="P62" t="str">
            <v>許可の日より１０年間</v>
          </cell>
          <cell r="R62" t="str">
            <v>ポリエチレン管</v>
          </cell>
          <cell r="T62" t="str">
            <v>許可の日から</v>
          </cell>
          <cell r="U62" t="str">
            <v>３０日間</v>
          </cell>
          <cell r="V62" t="str">
            <v>推進工法</v>
          </cell>
          <cell r="X62" t="str">
            <v>原状復旧</v>
          </cell>
          <cell r="Z62" t="str">
            <v>位置図・平面図・断面図</v>
          </cell>
          <cell r="AB62" t="str">
            <v>吉崎一博</v>
          </cell>
          <cell r="AC62" t="str">
            <v>江沼設備</v>
          </cell>
        </row>
        <row r="63">
          <cell r="A63">
            <v>61</v>
          </cell>
          <cell r="B63">
            <v>16</v>
          </cell>
          <cell r="C63">
            <v>39097</v>
          </cell>
          <cell r="D63" t="str">
            <v>主幹　磯山俊治</v>
          </cell>
          <cell r="E63" t="str">
            <v>水道水供給のため</v>
          </cell>
          <cell r="F63" t="str">
            <v>市道玉8-1368号線</v>
          </cell>
          <cell r="G63" t="str">
            <v>車道</v>
          </cell>
          <cell r="H63" t="str">
            <v>行方市浜2541先</v>
          </cell>
          <cell r="J63" t="str">
            <v>地下埋設物類</v>
          </cell>
          <cell r="L63" t="str">
            <v>外径φ26mm</v>
          </cell>
          <cell r="O63" t="str">
            <v>L=1.1m</v>
          </cell>
          <cell r="P63" t="str">
            <v>許可の日より１０年間</v>
          </cell>
          <cell r="R63" t="str">
            <v>ポリエチレン管</v>
          </cell>
          <cell r="T63" t="str">
            <v>許可の日から</v>
          </cell>
          <cell r="U63" t="str">
            <v>３０日間</v>
          </cell>
          <cell r="V63" t="str">
            <v>開削工法</v>
          </cell>
          <cell r="X63" t="str">
            <v>原状復旧</v>
          </cell>
          <cell r="Z63" t="str">
            <v>位置図・平面図・断面図</v>
          </cell>
          <cell r="AB63" t="str">
            <v>寺田　浩通</v>
          </cell>
          <cell r="AC63" t="str">
            <v>小堤工業</v>
          </cell>
        </row>
        <row r="64">
          <cell r="A64">
            <v>62</v>
          </cell>
          <cell r="B64">
            <v>37</v>
          </cell>
          <cell r="C64">
            <v>39107</v>
          </cell>
          <cell r="D64" t="str">
            <v>主任　山口清一</v>
          </cell>
          <cell r="E64" t="str">
            <v>水道水供給のため</v>
          </cell>
          <cell r="F64" t="str">
            <v>市道玉8-1650号線</v>
          </cell>
          <cell r="G64" t="str">
            <v>車道</v>
          </cell>
          <cell r="H64" t="str">
            <v>行方市芹沢1029-35先</v>
          </cell>
          <cell r="J64" t="str">
            <v>地下埋設物類</v>
          </cell>
          <cell r="L64" t="str">
            <v>外径φ26mm</v>
          </cell>
          <cell r="O64" t="str">
            <v>L=1.65m</v>
          </cell>
          <cell r="P64" t="str">
            <v>許可の日より１０年間</v>
          </cell>
          <cell r="R64" t="str">
            <v>耐衝撃性硬質塩化ビニル管</v>
          </cell>
          <cell r="T64" t="str">
            <v>許可の日から</v>
          </cell>
          <cell r="U64" t="str">
            <v>３０日間</v>
          </cell>
          <cell r="V64" t="str">
            <v>開削工法</v>
          </cell>
          <cell r="X64" t="str">
            <v>原状復旧</v>
          </cell>
          <cell r="Z64" t="str">
            <v>位置図・平面図・断面図</v>
          </cell>
          <cell r="AB64" t="str">
            <v>細谷美子</v>
          </cell>
          <cell r="AC64" t="str">
            <v>関口水道工事店</v>
          </cell>
        </row>
        <row r="65">
          <cell r="A65">
            <v>63</v>
          </cell>
          <cell r="B65">
            <v>41</v>
          </cell>
          <cell r="C65">
            <v>39111</v>
          </cell>
          <cell r="D65" t="str">
            <v>主幹　磯山俊治</v>
          </cell>
          <cell r="E65" t="str">
            <v>水道水供給のため</v>
          </cell>
          <cell r="F65" t="str">
            <v>市道麻841号線</v>
          </cell>
          <cell r="G65" t="str">
            <v>車道</v>
          </cell>
          <cell r="H65" t="str">
            <v>行方市四鹿1022-7先</v>
          </cell>
          <cell r="J65" t="str">
            <v>地下埋設物類</v>
          </cell>
          <cell r="L65" t="str">
            <v>外径φ26mm</v>
          </cell>
          <cell r="O65" t="str">
            <v>L=3.35</v>
          </cell>
          <cell r="P65" t="str">
            <v>許可の日より１０年間</v>
          </cell>
          <cell r="R65" t="str">
            <v>ポリエチレン管</v>
          </cell>
          <cell r="T65" t="str">
            <v>許可の日から</v>
          </cell>
          <cell r="U65" t="str">
            <v>３０日間</v>
          </cell>
          <cell r="V65" t="str">
            <v>開削推進</v>
          </cell>
          <cell r="X65" t="str">
            <v>原状復旧</v>
          </cell>
          <cell r="Z65" t="str">
            <v>位置図・平面図・断面図</v>
          </cell>
          <cell r="AB65" t="str">
            <v>高崎　敏和</v>
          </cell>
          <cell r="AC65" t="str">
            <v>クボタ住設</v>
          </cell>
        </row>
        <row r="66">
          <cell r="A66">
            <v>64</v>
          </cell>
          <cell r="B66">
            <v>45</v>
          </cell>
          <cell r="C66">
            <v>39112</v>
          </cell>
          <cell r="D66" t="str">
            <v>主任　山口清一</v>
          </cell>
          <cell r="E66" t="str">
            <v>水道水供給のため</v>
          </cell>
          <cell r="F66" t="str">
            <v>市道玉8-0451号線</v>
          </cell>
          <cell r="G66" t="str">
            <v>車道</v>
          </cell>
          <cell r="H66" t="str">
            <v>行方市西蓮寺703-3先</v>
          </cell>
          <cell r="J66" t="str">
            <v>地下埋設物類</v>
          </cell>
          <cell r="L66" t="str">
            <v>外径φ26mm</v>
          </cell>
          <cell r="O66" t="str">
            <v>L=0.6m</v>
          </cell>
          <cell r="P66" t="str">
            <v>許可の日より１０年間</v>
          </cell>
          <cell r="R66" t="str">
            <v>耐衝撃性硬質塩化ビニル管</v>
          </cell>
          <cell r="T66" t="str">
            <v>許可の日から</v>
          </cell>
          <cell r="U66" t="str">
            <v>３０日間</v>
          </cell>
          <cell r="V66" t="str">
            <v>開削工法</v>
          </cell>
          <cell r="X66" t="str">
            <v>原状復旧</v>
          </cell>
          <cell r="Z66" t="str">
            <v>位置図・平面図・断面図</v>
          </cell>
        </row>
        <row r="67">
          <cell r="A67">
            <v>65</v>
          </cell>
          <cell r="B67">
            <v>69</v>
          </cell>
          <cell r="C67">
            <v>39115</v>
          </cell>
          <cell r="D67" t="str">
            <v>主幹　磯山俊治</v>
          </cell>
          <cell r="E67" t="str">
            <v>水道水供給のため</v>
          </cell>
          <cell r="F67" t="str">
            <v>市道麻1013号線</v>
          </cell>
          <cell r="G67" t="str">
            <v>車道</v>
          </cell>
          <cell r="H67" t="str">
            <v>行方市小高1632-12先</v>
          </cell>
          <cell r="J67" t="str">
            <v>地下埋設物類</v>
          </cell>
          <cell r="L67" t="str">
            <v>外径φ26mm</v>
          </cell>
          <cell r="O67" t="str">
            <v>L=5.0m</v>
          </cell>
          <cell r="P67" t="str">
            <v>許可の日より１０年間</v>
          </cell>
          <cell r="R67" t="str">
            <v>ポリエチレン管</v>
          </cell>
          <cell r="T67" t="str">
            <v>許可の日から</v>
          </cell>
          <cell r="U67" t="str">
            <v>３０日間</v>
          </cell>
          <cell r="V67" t="str">
            <v>推進工法</v>
          </cell>
          <cell r="X67" t="str">
            <v>原状復旧</v>
          </cell>
          <cell r="Z67" t="str">
            <v>位置図・平面図・断面図</v>
          </cell>
          <cell r="AB67" t="str">
            <v>箕輪　輝幸</v>
          </cell>
          <cell r="AC67" t="str">
            <v>水野設備</v>
          </cell>
        </row>
        <row r="68">
          <cell r="A68">
            <v>66</v>
          </cell>
          <cell r="B68">
            <v>88</v>
          </cell>
          <cell r="C68">
            <v>39122</v>
          </cell>
          <cell r="D68" t="str">
            <v>主幹　磯山俊治</v>
          </cell>
          <cell r="E68" t="str">
            <v>水道水供給のため</v>
          </cell>
          <cell r="F68" t="str">
            <v>市道北2505号線</v>
          </cell>
          <cell r="G68" t="str">
            <v>車道</v>
          </cell>
          <cell r="H68" t="str">
            <v>行方市行戸278-56先</v>
          </cell>
          <cell r="J68" t="str">
            <v>地下埋設物類</v>
          </cell>
          <cell r="L68" t="str">
            <v>外径φ34mm</v>
          </cell>
          <cell r="O68" t="str">
            <v>L=4.0m</v>
          </cell>
          <cell r="P68" t="str">
            <v>許可の日より１０年間</v>
          </cell>
          <cell r="R68" t="str">
            <v>ポリエチレン管</v>
          </cell>
          <cell r="T68" t="str">
            <v>許可の日から</v>
          </cell>
          <cell r="U68" t="str">
            <v>３０日間</v>
          </cell>
          <cell r="V68" t="str">
            <v>推進工法</v>
          </cell>
          <cell r="X68" t="str">
            <v>原状復旧</v>
          </cell>
          <cell r="Z68" t="str">
            <v>位置図・平面図・断面図</v>
          </cell>
          <cell r="AB68" t="str">
            <v>塙　伸一</v>
          </cell>
          <cell r="AC68" t="str">
            <v>北浦設備</v>
          </cell>
        </row>
        <row r="69">
          <cell r="A69">
            <v>67</v>
          </cell>
          <cell r="B69">
            <v>90</v>
          </cell>
          <cell r="C69">
            <v>39126</v>
          </cell>
          <cell r="D69" t="str">
            <v>主幹　磯山俊治</v>
          </cell>
          <cell r="E69" t="str">
            <v>水道水供給のため</v>
          </cell>
          <cell r="F69" t="str">
            <v>市道麻1013号線</v>
          </cell>
          <cell r="G69" t="str">
            <v>車道</v>
          </cell>
          <cell r="H69" t="str">
            <v>行方市富田1580-5先</v>
          </cell>
          <cell r="J69" t="str">
            <v>地下埋設物類</v>
          </cell>
          <cell r="L69" t="str">
            <v>外径φ26mm</v>
          </cell>
          <cell r="O69" t="str">
            <v>L=0.7m</v>
          </cell>
          <cell r="P69" t="str">
            <v>許可の日より１０年間</v>
          </cell>
          <cell r="R69" t="str">
            <v>ポリエチレン管</v>
          </cell>
          <cell r="T69" t="str">
            <v>許可の日から</v>
          </cell>
          <cell r="U69" t="str">
            <v>３０日間</v>
          </cell>
          <cell r="V69" t="str">
            <v>開削工法</v>
          </cell>
          <cell r="X69" t="str">
            <v>原状復旧</v>
          </cell>
          <cell r="Z69" t="str">
            <v>位置図・平面図・断面図</v>
          </cell>
          <cell r="AB69" t="str">
            <v>田谷ヨネ</v>
          </cell>
          <cell r="AC69" t="str">
            <v>麻生ビル管理</v>
          </cell>
        </row>
        <row r="70">
          <cell r="A70">
            <v>68</v>
          </cell>
          <cell r="B70">
            <v>96</v>
          </cell>
          <cell r="C70">
            <v>39128</v>
          </cell>
          <cell r="D70" t="str">
            <v>主任　山口清一</v>
          </cell>
          <cell r="E70" t="str">
            <v>水道水供給のため</v>
          </cell>
          <cell r="F70" t="str">
            <v>市道玉6-0007号線</v>
          </cell>
          <cell r="G70" t="str">
            <v>車道</v>
          </cell>
          <cell r="H70" t="str">
            <v>行方市浜613先</v>
          </cell>
          <cell r="J70" t="str">
            <v>地下埋設物類</v>
          </cell>
          <cell r="L70" t="str">
            <v>外径φ26mm</v>
          </cell>
          <cell r="O70" t="str">
            <v>L=3.0m</v>
          </cell>
          <cell r="P70" t="str">
            <v>許可の日より１０年間</v>
          </cell>
          <cell r="R70" t="str">
            <v>耐衝撃性硬質塩化ビニル管</v>
          </cell>
          <cell r="T70" t="str">
            <v>許可の日から</v>
          </cell>
          <cell r="U70" t="str">
            <v>３０日間</v>
          </cell>
          <cell r="V70" t="str">
            <v>開削工法</v>
          </cell>
          <cell r="X70" t="str">
            <v>原状復旧</v>
          </cell>
          <cell r="Z70" t="str">
            <v>位置図・平面図・断面図</v>
          </cell>
          <cell r="AB70" t="str">
            <v>片岡通</v>
          </cell>
          <cell r="AC70" t="str">
            <v>成忠テクノス</v>
          </cell>
        </row>
        <row r="71">
          <cell r="A71">
            <v>69</v>
          </cell>
          <cell r="B71">
            <v>102</v>
          </cell>
          <cell r="C71">
            <v>39134</v>
          </cell>
          <cell r="D71" t="str">
            <v>主任　山口清一</v>
          </cell>
          <cell r="E71" t="str">
            <v>水道水供給のため</v>
          </cell>
          <cell r="F71" t="str">
            <v>市道玉8-1368号線</v>
          </cell>
          <cell r="G71" t="str">
            <v>車道</v>
          </cell>
          <cell r="H71" t="str">
            <v>行方市浜2540-1先</v>
          </cell>
          <cell r="J71" t="str">
            <v>地下埋設物類</v>
          </cell>
          <cell r="L71" t="str">
            <v>外径φ26mm</v>
          </cell>
          <cell r="O71" t="str">
            <v>L=1.13m</v>
          </cell>
          <cell r="P71" t="str">
            <v>許可の日より１０年間</v>
          </cell>
          <cell r="R71" t="str">
            <v>耐衝撃性硬質塩化ビニル管</v>
          </cell>
          <cell r="T71" t="str">
            <v>許可の日から</v>
          </cell>
          <cell r="U71" t="str">
            <v>３０日間</v>
          </cell>
          <cell r="V71" t="str">
            <v>開削工法</v>
          </cell>
          <cell r="X71" t="str">
            <v>原状復旧</v>
          </cell>
          <cell r="Z71" t="str">
            <v>位置図・平面図・断面図</v>
          </cell>
          <cell r="AB71" t="str">
            <v>渡辺徹</v>
          </cell>
          <cell r="AC71" t="str">
            <v>有限会社アサヒ設備工業</v>
          </cell>
        </row>
        <row r="72">
          <cell r="A72">
            <v>70</v>
          </cell>
          <cell r="B72">
            <v>117</v>
          </cell>
          <cell r="C72">
            <v>39146</v>
          </cell>
          <cell r="D72" t="str">
            <v>主幹　磯山俊治</v>
          </cell>
          <cell r="E72" t="str">
            <v>水道水供給のため</v>
          </cell>
          <cell r="F72" t="str">
            <v>市道麻1417号線</v>
          </cell>
          <cell r="G72" t="str">
            <v>車道</v>
          </cell>
          <cell r="H72" t="str">
            <v>行方市麻生1115-3先</v>
          </cell>
          <cell r="J72" t="str">
            <v>地下埋設物類</v>
          </cell>
          <cell r="L72" t="str">
            <v>外径φ26mm</v>
          </cell>
          <cell r="O72" t="str">
            <v>Ｌ＝１．２ｍ</v>
          </cell>
          <cell r="P72" t="str">
            <v>許可の日より１０年間</v>
          </cell>
          <cell r="R72" t="str">
            <v>ポリエチレン管</v>
          </cell>
          <cell r="T72" t="str">
            <v>許可の日から</v>
          </cell>
          <cell r="U72" t="str">
            <v>３０日間</v>
          </cell>
          <cell r="V72" t="str">
            <v>開削工法</v>
          </cell>
          <cell r="X72" t="str">
            <v>原状復旧</v>
          </cell>
          <cell r="Z72" t="str">
            <v>位置図・平面図・断面図</v>
          </cell>
          <cell r="AB72" t="str">
            <v>高橋　仁</v>
          </cell>
          <cell r="AC72" t="str">
            <v>榊原さく泉工業</v>
          </cell>
        </row>
        <row r="73">
          <cell r="A73">
            <v>71</v>
          </cell>
          <cell r="B73">
            <v>126</v>
          </cell>
          <cell r="C73">
            <v>39149</v>
          </cell>
          <cell r="D73" t="str">
            <v>主任　山口清一</v>
          </cell>
          <cell r="E73" t="str">
            <v>水道水供給のため</v>
          </cell>
          <cell r="F73" t="str">
            <v>市道玉8-0814号線</v>
          </cell>
          <cell r="G73" t="str">
            <v>歩道</v>
          </cell>
          <cell r="H73" t="str">
            <v>行方市玉造甲3158-7先</v>
          </cell>
          <cell r="J73" t="str">
            <v>地下埋設物類</v>
          </cell>
          <cell r="L73" t="str">
            <v>外径φ26mm</v>
          </cell>
          <cell r="O73" t="str">
            <v>L=1.0m</v>
          </cell>
          <cell r="P73" t="str">
            <v>許可の日より１０年間</v>
          </cell>
          <cell r="R73" t="str">
            <v>耐衝撃性硬質塩化ビニル管</v>
          </cell>
          <cell r="T73" t="str">
            <v>許可の日から</v>
          </cell>
          <cell r="U73" t="str">
            <v>３０日間</v>
          </cell>
          <cell r="V73" t="str">
            <v>開削工法</v>
          </cell>
          <cell r="X73" t="str">
            <v>原状復旧</v>
          </cell>
          <cell r="Z73" t="str">
            <v>位置図・平面図・断面図</v>
          </cell>
          <cell r="AB73" t="str">
            <v>泉消防機庫</v>
          </cell>
          <cell r="AC73" t="str">
            <v>小堤工業</v>
          </cell>
        </row>
        <row r="74">
          <cell r="A74">
            <v>72</v>
          </cell>
          <cell r="B74">
            <v>127</v>
          </cell>
          <cell r="C74">
            <v>39149</v>
          </cell>
          <cell r="D74" t="str">
            <v>主任　山口清一</v>
          </cell>
          <cell r="E74" t="str">
            <v>水道水供給のため</v>
          </cell>
          <cell r="F74" t="str">
            <v>市道北1213号線</v>
          </cell>
          <cell r="G74" t="str">
            <v>車道</v>
          </cell>
          <cell r="H74" t="str">
            <v>行方市長野江304-2先</v>
          </cell>
          <cell r="J74" t="str">
            <v>地下埋設物類</v>
          </cell>
          <cell r="L74" t="str">
            <v>外径φ26mm</v>
          </cell>
          <cell r="O74" t="str">
            <v>L=2.4m</v>
          </cell>
          <cell r="P74" t="str">
            <v>許可の日より１０年間</v>
          </cell>
          <cell r="R74" t="str">
            <v>耐衝撃性硬質塩化ビニル管</v>
          </cell>
          <cell r="T74" t="str">
            <v>許可の日から</v>
          </cell>
          <cell r="U74" t="str">
            <v>３０日間</v>
          </cell>
          <cell r="V74" t="str">
            <v>開削工法</v>
          </cell>
          <cell r="X74" t="str">
            <v>原状復旧</v>
          </cell>
          <cell r="Z74" t="str">
            <v>位置図・平面図・断面図</v>
          </cell>
          <cell r="AB74" t="str">
            <v>小沼薫</v>
          </cell>
          <cell r="AC74" t="str">
            <v>菊池設備工業</v>
          </cell>
        </row>
        <row r="75">
          <cell r="A75">
            <v>73</v>
          </cell>
          <cell r="B75">
            <v>128</v>
          </cell>
          <cell r="C75">
            <v>39150</v>
          </cell>
          <cell r="D75" t="str">
            <v>主幹　磯山俊治</v>
          </cell>
          <cell r="E75" t="str">
            <v>水道水供給のため</v>
          </cell>
          <cell r="F75" t="str">
            <v>市道玉6-9号線</v>
          </cell>
          <cell r="G75" t="str">
            <v>歩道</v>
          </cell>
          <cell r="H75" t="str">
            <v>行方市玉造甲6497先</v>
          </cell>
          <cell r="J75" t="str">
            <v>地下埋設物類</v>
          </cell>
          <cell r="L75" t="str">
            <v>外径φ26mm</v>
          </cell>
          <cell r="O75" t="str">
            <v>L=1.65m</v>
          </cell>
          <cell r="P75" t="str">
            <v>許可の日より１０年間</v>
          </cell>
          <cell r="R75" t="str">
            <v>耐衝撃性硬質塩化ビニル管</v>
          </cell>
          <cell r="T75" t="str">
            <v>許可の日から</v>
          </cell>
          <cell r="U75" t="str">
            <v>３０日間</v>
          </cell>
          <cell r="V75" t="str">
            <v>開削工法</v>
          </cell>
          <cell r="X75" t="str">
            <v>原状復旧</v>
          </cell>
          <cell r="Z75" t="str">
            <v>位置図・平面図・断面図</v>
          </cell>
          <cell r="AB75" t="str">
            <v>重田直樹</v>
          </cell>
          <cell r="AC75" t="str">
            <v>有限会社アサヒ設備工業</v>
          </cell>
        </row>
        <row r="76">
          <cell r="A76">
            <v>74</v>
          </cell>
          <cell r="B76">
            <v>146</v>
          </cell>
          <cell r="C76">
            <v>39160</v>
          </cell>
          <cell r="D76" t="str">
            <v>主幹　磯山俊治</v>
          </cell>
          <cell r="E76" t="str">
            <v>水道水供給のため</v>
          </cell>
          <cell r="F76" t="str">
            <v>市道玉8-773号線</v>
          </cell>
          <cell r="G76" t="str">
            <v>車道</v>
          </cell>
          <cell r="H76" t="str">
            <v>行方市手賀4423-3先</v>
          </cell>
          <cell r="J76" t="str">
            <v>地下埋設物類</v>
          </cell>
          <cell r="L76" t="str">
            <v>外径φ26mm</v>
          </cell>
          <cell r="O76" t="str">
            <v>L=4.5m</v>
          </cell>
          <cell r="P76" t="str">
            <v>許可の日より１０年間</v>
          </cell>
          <cell r="R76" t="str">
            <v>ポリエチレン管</v>
          </cell>
          <cell r="T76" t="str">
            <v>許可の日から</v>
          </cell>
          <cell r="U76" t="str">
            <v>３０日間</v>
          </cell>
          <cell r="V76" t="str">
            <v>推進工法</v>
          </cell>
          <cell r="X76" t="str">
            <v>原状復旧</v>
          </cell>
          <cell r="Z76" t="str">
            <v>位置図・平面図・断面図</v>
          </cell>
          <cell r="AB76" t="str">
            <v>堀田　基</v>
          </cell>
          <cell r="AC76" t="str">
            <v>(有)ハシモト</v>
          </cell>
        </row>
        <row r="77">
          <cell r="A77">
            <v>75</v>
          </cell>
          <cell r="B77">
            <v>149</v>
          </cell>
          <cell r="C77">
            <v>39163</v>
          </cell>
          <cell r="D77" t="str">
            <v>主幹　磯山俊治</v>
          </cell>
          <cell r="E77" t="str">
            <v>水道水供給のため</v>
          </cell>
          <cell r="F77" t="str">
            <v>市道麻2969号線</v>
          </cell>
          <cell r="G77" t="str">
            <v>車道</v>
          </cell>
          <cell r="H77" t="str">
            <v>行方市南141-10先</v>
          </cell>
          <cell r="J77" t="str">
            <v>地下埋設物類</v>
          </cell>
          <cell r="L77" t="str">
            <v>外径φ26mm</v>
          </cell>
          <cell r="O77" t="str">
            <v>L=1.0m</v>
          </cell>
          <cell r="P77" t="str">
            <v>許可の日より１０年間</v>
          </cell>
          <cell r="R77" t="str">
            <v>ポリエチレン管</v>
          </cell>
          <cell r="T77" t="str">
            <v>許可の日から</v>
          </cell>
          <cell r="U77" t="str">
            <v>３０日間</v>
          </cell>
          <cell r="V77" t="str">
            <v>開削工法</v>
          </cell>
          <cell r="X77" t="str">
            <v>原状復旧</v>
          </cell>
          <cell r="Z77" t="str">
            <v>位置図・平面図・断面図</v>
          </cell>
          <cell r="AB77" t="str">
            <v>羽生　国弘</v>
          </cell>
          <cell r="AC77" t="str">
            <v>(有)平山管工事</v>
          </cell>
        </row>
        <row r="78">
          <cell r="A78">
            <v>76</v>
          </cell>
          <cell r="B78">
            <v>194</v>
          </cell>
          <cell r="C78">
            <v>39183</v>
          </cell>
          <cell r="D78" t="str">
            <v>主任　風間順一</v>
          </cell>
          <cell r="E78" t="str">
            <v>水道水供給のため</v>
          </cell>
          <cell r="F78" t="str">
            <v>市道玉8-1254号線</v>
          </cell>
          <cell r="G78" t="str">
            <v>車道</v>
          </cell>
          <cell r="H78" t="str">
            <v>行方市浜650-3先</v>
          </cell>
          <cell r="J78" t="str">
            <v>地下埋設物類</v>
          </cell>
          <cell r="L78" t="str">
            <v>外径φ60mm</v>
          </cell>
          <cell r="M78" t="str">
            <v>外径φ32mm</v>
          </cell>
          <cell r="N78" t="str">
            <v>L=64.0m</v>
          </cell>
          <cell r="O78" t="str">
            <v>L=3.2m</v>
          </cell>
          <cell r="P78" t="str">
            <v>許可の日より１０年間</v>
          </cell>
          <cell r="R78" t="str">
            <v>耐衝撃性硬質塩化ビニル管</v>
          </cell>
          <cell r="T78" t="str">
            <v>許可の日から</v>
          </cell>
          <cell r="U78" t="str">
            <v>３０日間</v>
          </cell>
          <cell r="V78" t="str">
            <v>開削工法</v>
          </cell>
          <cell r="X78" t="str">
            <v>原状復旧</v>
          </cell>
          <cell r="Z78" t="str">
            <v>位置図・平面図・断面図</v>
          </cell>
          <cell r="AB78" t="str">
            <v>石橋　啓司</v>
          </cell>
          <cell r="AC78" t="str">
            <v>成忠テクノス</v>
          </cell>
        </row>
        <row r="79">
          <cell r="A79">
            <v>77</v>
          </cell>
          <cell r="B79">
            <v>206</v>
          </cell>
          <cell r="C79">
            <v>39199</v>
          </cell>
          <cell r="D79" t="str">
            <v>主任　風間順一</v>
          </cell>
          <cell r="E79" t="str">
            <v>水道水供給のため</v>
          </cell>
          <cell r="F79" t="str">
            <v>市道玉8-916号線</v>
          </cell>
          <cell r="G79" t="str">
            <v>車道</v>
          </cell>
          <cell r="H79" t="str">
            <v>行方市玉造甲1159-5先</v>
          </cell>
          <cell r="J79" t="str">
            <v>地下埋設物類</v>
          </cell>
          <cell r="L79" t="str">
            <v>外径φ26mm</v>
          </cell>
          <cell r="O79" t="str">
            <v>Ｌ＝3.8ｍ</v>
          </cell>
          <cell r="P79" t="str">
            <v>許可の日より１０年間</v>
          </cell>
          <cell r="R79" t="str">
            <v>耐衝撃性硬質塩化ビニル管</v>
          </cell>
          <cell r="T79" t="str">
            <v>許可の日から</v>
          </cell>
          <cell r="U79" t="str">
            <v>３０日間</v>
          </cell>
          <cell r="V79" t="str">
            <v>開削工法</v>
          </cell>
          <cell r="X79" t="str">
            <v>原状復旧</v>
          </cell>
          <cell r="Z79" t="str">
            <v>位置図・平面図・断面図</v>
          </cell>
          <cell r="AB79" t="str">
            <v>平川　浩美</v>
          </cell>
          <cell r="AC79" t="str">
            <v>小島工業</v>
          </cell>
        </row>
        <row r="80">
          <cell r="A80">
            <v>78</v>
          </cell>
          <cell r="B80">
            <v>208</v>
          </cell>
          <cell r="C80">
            <v>39203</v>
          </cell>
          <cell r="D80" t="str">
            <v>主幹　磯山俊治</v>
          </cell>
          <cell r="E80" t="str">
            <v>水道水供給のため</v>
          </cell>
          <cell r="F80" t="str">
            <v>市道北104号線</v>
          </cell>
          <cell r="G80" t="str">
            <v>車道</v>
          </cell>
          <cell r="H80" t="str">
            <v>行方市行戸840-1先</v>
          </cell>
          <cell r="J80" t="str">
            <v>地下埋設物類</v>
          </cell>
          <cell r="L80" t="str">
            <v>外径φ26mm</v>
          </cell>
          <cell r="O80" t="str">
            <v>L=6.4ｍ</v>
          </cell>
          <cell r="P80" t="str">
            <v>許可の日より１０年間</v>
          </cell>
          <cell r="R80" t="str">
            <v>ポリエチレン管</v>
          </cell>
          <cell r="T80" t="str">
            <v>許可の日から</v>
          </cell>
          <cell r="U80" t="str">
            <v>３０日間</v>
          </cell>
          <cell r="V80" t="str">
            <v>推進工法</v>
          </cell>
          <cell r="X80" t="str">
            <v>原状復旧</v>
          </cell>
          <cell r="Z80" t="str">
            <v>位置図・平面図・断面図</v>
          </cell>
          <cell r="AB80" t="str">
            <v>石崎　雅人</v>
          </cell>
          <cell r="AC80" t="str">
            <v>石崎設備</v>
          </cell>
        </row>
        <row r="81">
          <cell r="A81">
            <v>79</v>
          </cell>
          <cell r="B81">
            <v>232</v>
          </cell>
          <cell r="C81">
            <v>39217</v>
          </cell>
          <cell r="D81" t="str">
            <v>主幹　磯山俊治</v>
          </cell>
          <cell r="E81" t="str">
            <v>水道水供給のため</v>
          </cell>
          <cell r="F81" t="str">
            <v>市道麻2971号線</v>
          </cell>
          <cell r="G81" t="str">
            <v>車道・歩道</v>
          </cell>
          <cell r="H81" t="str">
            <v>行方市四鹿18-1先</v>
          </cell>
          <cell r="J81" t="str">
            <v>地下埋設物類</v>
          </cell>
          <cell r="L81" t="str">
            <v>外径φ26mm</v>
          </cell>
          <cell r="O81" t="str">
            <v>Ｌ＝８．７ｍ</v>
          </cell>
          <cell r="P81" t="str">
            <v>許可の日より１０年間</v>
          </cell>
          <cell r="R81" t="str">
            <v>ポリエチレン管</v>
          </cell>
          <cell r="T81" t="str">
            <v>許可の日から</v>
          </cell>
          <cell r="U81" t="str">
            <v>３０日間</v>
          </cell>
          <cell r="V81" t="str">
            <v>開削工法</v>
          </cell>
          <cell r="X81" t="str">
            <v>原状復旧</v>
          </cell>
          <cell r="Z81" t="str">
            <v>位置図・平面図・断面図</v>
          </cell>
          <cell r="AB81" t="str">
            <v>浜本　茂樹</v>
          </cell>
          <cell r="AC81" t="str">
            <v>クボタ住設</v>
          </cell>
        </row>
        <row r="82">
          <cell r="A82">
            <v>80</v>
          </cell>
          <cell r="B82">
            <v>262</v>
          </cell>
          <cell r="C82">
            <v>39231</v>
          </cell>
          <cell r="D82" t="str">
            <v>主幹　磯山俊治</v>
          </cell>
          <cell r="E82" t="str">
            <v>水道水供給のため</v>
          </cell>
          <cell r="F82" t="str">
            <v>市道麻Ⅱ-7号線</v>
          </cell>
          <cell r="G82" t="str">
            <v>車道</v>
          </cell>
          <cell r="H82" t="str">
            <v>行方市四鹿195-4先</v>
          </cell>
          <cell r="J82" t="str">
            <v>地下埋設物類</v>
          </cell>
          <cell r="L82" t="str">
            <v>外径φ26mm</v>
          </cell>
          <cell r="O82" t="str">
            <v>L=1.0m</v>
          </cell>
          <cell r="P82" t="str">
            <v>許可の日より１０年間</v>
          </cell>
          <cell r="R82" t="str">
            <v>ポリエチレン管</v>
          </cell>
          <cell r="T82" t="str">
            <v>許可の日から</v>
          </cell>
          <cell r="U82" t="str">
            <v>３０日間</v>
          </cell>
          <cell r="V82" t="str">
            <v>開削工法</v>
          </cell>
          <cell r="X82" t="str">
            <v>原状復旧</v>
          </cell>
          <cell r="Z82" t="str">
            <v>位置図・平面図・断面図</v>
          </cell>
          <cell r="AB82" t="str">
            <v>根本　晴美</v>
          </cell>
          <cell r="AC82" t="str">
            <v>浪逆工業㈱</v>
          </cell>
        </row>
        <row r="83">
          <cell r="A83">
            <v>81</v>
          </cell>
          <cell r="B83">
            <v>265</v>
          </cell>
          <cell r="C83">
            <v>39231</v>
          </cell>
          <cell r="D83" t="str">
            <v>主任　風間順一</v>
          </cell>
          <cell r="E83" t="str">
            <v>水道水供給のため</v>
          </cell>
          <cell r="F83" t="str">
            <v>市道玉8-1643号線</v>
          </cell>
          <cell r="G83" t="str">
            <v>車道</v>
          </cell>
          <cell r="H83" t="str">
            <v>行方市芹沢784-1先</v>
          </cell>
          <cell r="J83" t="str">
            <v>地下埋設物類</v>
          </cell>
          <cell r="L83" t="str">
            <v>外径φ89mm</v>
          </cell>
          <cell r="O83" t="str">
            <v>L=262.14m</v>
          </cell>
          <cell r="P83" t="str">
            <v>許可の日より１０年間</v>
          </cell>
          <cell r="R83" t="str">
            <v>耐衝撃性硬質塩化ビニル管</v>
          </cell>
          <cell r="T83" t="str">
            <v>許可の日から</v>
          </cell>
          <cell r="U83" t="str">
            <v>６０日間</v>
          </cell>
          <cell r="V83" t="str">
            <v>開削工法</v>
          </cell>
          <cell r="X83" t="str">
            <v>原状復旧</v>
          </cell>
          <cell r="Z83" t="str">
            <v>位置図・平面図・断面図</v>
          </cell>
          <cell r="AC83" t="str">
            <v>大橋設備工業</v>
          </cell>
        </row>
        <row r="84">
          <cell r="A84">
            <v>82</v>
          </cell>
          <cell r="B84">
            <v>191</v>
          </cell>
          <cell r="C84">
            <v>39247</v>
          </cell>
          <cell r="D84" t="str">
            <v>主幹　磯山俊治</v>
          </cell>
          <cell r="E84" t="str">
            <v>水道水供給のため</v>
          </cell>
          <cell r="F84" t="str">
            <v>市道玉8-921号線</v>
          </cell>
          <cell r="G84" t="str">
            <v>車道・その他</v>
          </cell>
          <cell r="H84" t="str">
            <v>行方市玉造甲441-1先</v>
          </cell>
          <cell r="J84" t="str">
            <v>地下埋設物類</v>
          </cell>
          <cell r="L84" t="str">
            <v>外径φ26mm</v>
          </cell>
          <cell r="O84" t="str">
            <v>Ｌ＝4.52m</v>
          </cell>
          <cell r="P84" t="str">
            <v>許可の日より１０年間</v>
          </cell>
          <cell r="R84" t="str">
            <v>耐衝撃性硬質塩化ビニル管</v>
          </cell>
          <cell r="T84" t="str">
            <v>許可の日から</v>
          </cell>
          <cell r="U84" t="str">
            <v>３０日間</v>
          </cell>
          <cell r="V84" t="str">
            <v>開削工法</v>
          </cell>
          <cell r="X84" t="str">
            <v>原状復旧</v>
          </cell>
          <cell r="Z84" t="str">
            <v>位置図・平面図・断面図</v>
          </cell>
          <cell r="AB84" t="str">
            <v>大久保　和代</v>
          </cell>
          <cell r="AC84" t="str">
            <v>㈱広伝</v>
          </cell>
        </row>
        <row r="85">
          <cell r="A85">
            <v>83</v>
          </cell>
          <cell r="B85">
            <v>192</v>
          </cell>
          <cell r="C85">
            <v>39258</v>
          </cell>
          <cell r="D85" t="str">
            <v>主幹　磯山俊治</v>
          </cell>
          <cell r="E85" t="str">
            <v>水道水供給のため</v>
          </cell>
          <cell r="F85" t="str">
            <v>市道麻1765号線</v>
          </cell>
          <cell r="G85" t="str">
            <v>車道</v>
          </cell>
          <cell r="H85" t="str">
            <v>行方市石神150番地先</v>
          </cell>
          <cell r="J85" t="str">
            <v>地下埋設物類</v>
          </cell>
          <cell r="L85" t="str">
            <v>外径φ26mm</v>
          </cell>
          <cell r="O85" t="str">
            <v>L=3.3m</v>
          </cell>
          <cell r="P85" t="str">
            <v>許可の日より１０年間</v>
          </cell>
          <cell r="R85" t="str">
            <v>ポリエチレン管</v>
          </cell>
          <cell r="T85" t="str">
            <v>許可の日から</v>
          </cell>
          <cell r="U85" t="str">
            <v>３０日間</v>
          </cell>
          <cell r="V85" t="str">
            <v>推進工法</v>
          </cell>
          <cell r="X85" t="str">
            <v>原状復旧</v>
          </cell>
          <cell r="Z85" t="str">
            <v>位置図・平面図・断面図</v>
          </cell>
          <cell r="AB85" t="str">
            <v>石神　学</v>
          </cell>
          <cell r="AC85" t="str">
            <v>(有)石崎設備</v>
          </cell>
        </row>
        <row r="86">
          <cell r="A86">
            <v>84</v>
          </cell>
          <cell r="B86">
            <v>193</v>
          </cell>
          <cell r="C86">
            <v>39258</v>
          </cell>
          <cell r="D86" t="str">
            <v>主任　風間順一</v>
          </cell>
          <cell r="E86" t="str">
            <v>水道水供給のため</v>
          </cell>
          <cell r="F86" t="str">
            <v>市道玉7-0051号線</v>
          </cell>
          <cell r="G86" t="str">
            <v>車道</v>
          </cell>
          <cell r="H86" t="str">
            <v>行方市荒宿490-3先</v>
          </cell>
          <cell r="J86" t="str">
            <v>地下埋設物類</v>
          </cell>
          <cell r="L86" t="str">
            <v>外径φ32mm</v>
          </cell>
          <cell r="O86" t="str">
            <v>L=5.85m</v>
          </cell>
          <cell r="P86" t="str">
            <v>許可の日より１０年間</v>
          </cell>
          <cell r="R86" t="str">
            <v>耐衝撃性硬質塩化ビニル管</v>
          </cell>
          <cell r="T86" t="str">
            <v>許可の日から</v>
          </cell>
          <cell r="U86" t="str">
            <v>３０日間</v>
          </cell>
          <cell r="V86" t="str">
            <v>開削工法</v>
          </cell>
          <cell r="X86" t="str">
            <v>原状復旧</v>
          </cell>
          <cell r="Z86" t="str">
            <v>位置図・平面図・断面図</v>
          </cell>
          <cell r="AB86" t="str">
            <v>ｾﾌﾞﾝ･ｲﾚﾌﾞﾝｼﾞｬﾊﾟﾝ</v>
          </cell>
          <cell r="AC86" t="str">
            <v>㈱木村電気</v>
          </cell>
        </row>
        <row r="87">
          <cell r="A87">
            <v>85</v>
          </cell>
          <cell r="B87">
            <v>194</v>
          </cell>
          <cell r="C87">
            <v>39259</v>
          </cell>
          <cell r="D87" t="str">
            <v>主幹　磯山俊治</v>
          </cell>
          <cell r="E87" t="str">
            <v>水道水供給のため</v>
          </cell>
          <cell r="F87" t="str">
            <v>市道麻Ⅰ-15号線</v>
          </cell>
          <cell r="G87" t="str">
            <v>車道</v>
          </cell>
          <cell r="H87" t="str">
            <v>行方市天掛423-1先</v>
          </cell>
          <cell r="J87" t="str">
            <v>地下埋設物類</v>
          </cell>
          <cell r="L87" t="str">
            <v>外径φ42mm</v>
          </cell>
          <cell r="O87" t="str">
            <v>L=6.0m</v>
          </cell>
          <cell r="P87" t="str">
            <v>許可の日より１０年間</v>
          </cell>
          <cell r="R87" t="str">
            <v>ポリエチレン管</v>
          </cell>
          <cell r="T87" t="str">
            <v>許可の日から</v>
          </cell>
          <cell r="U87" t="str">
            <v>３０日間</v>
          </cell>
          <cell r="V87" t="str">
            <v>推進工法</v>
          </cell>
          <cell r="X87" t="str">
            <v>原状復旧</v>
          </cell>
          <cell r="Z87" t="str">
            <v>位置図・平面図・断面図</v>
          </cell>
          <cell r="AB87" t="str">
            <v>藤崎　栄</v>
          </cell>
          <cell r="AC87" t="str">
            <v>麻生ガス</v>
          </cell>
        </row>
        <row r="88">
          <cell r="A88">
            <v>86</v>
          </cell>
          <cell r="B88">
            <v>195</v>
          </cell>
          <cell r="C88">
            <v>39267</v>
          </cell>
          <cell r="D88" t="str">
            <v>主任　風間順一</v>
          </cell>
          <cell r="E88" t="str">
            <v>水道水供給のため</v>
          </cell>
          <cell r="F88" t="str">
            <v>市道玉6-1号線,市道玉8-903号線</v>
          </cell>
          <cell r="G88" t="str">
            <v>車道</v>
          </cell>
          <cell r="H88" t="str">
            <v>行方市玉造甲5580先</v>
          </cell>
          <cell r="J88" t="str">
            <v>地下埋設物類</v>
          </cell>
          <cell r="L88" t="str">
            <v>外径φ26mm</v>
          </cell>
          <cell r="M88" t="str">
            <v>外径φ26mm</v>
          </cell>
          <cell r="N88" t="str">
            <v>L=0.8m</v>
          </cell>
          <cell r="O88" t="str">
            <v>L=17.2m</v>
          </cell>
          <cell r="P88" t="str">
            <v>許可の日より１０年間</v>
          </cell>
          <cell r="R88" t="str">
            <v>耐衝撃性硬質塩化ビニル管</v>
          </cell>
          <cell r="T88" t="str">
            <v>許可の日から</v>
          </cell>
          <cell r="U88" t="str">
            <v>３０日間</v>
          </cell>
          <cell r="V88" t="str">
            <v>開削工法</v>
          </cell>
          <cell r="X88" t="str">
            <v>原状復旧</v>
          </cell>
          <cell r="Z88" t="str">
            <v>位置図・平面図・断面図</v>
          </cell>
          <cell r="AB88" t="str">
            <v>額賀　常信</v>
          </cell>
          <cell r="AC88" t="str">
            <v>竿台住設</v>
          </cell>
        </row>
        <row r="89">
          <cell r="A89">
            <v>87</v>
          </cell>
          <cell r="B89">
            <v>196</v>
          </cell>
          <cell r="C89">
            <v>39300</v>
          </cell>
          <cell r="D89" t="str">
            <v>主任　風間順一</v>
          </cell>
          <cell r="E89" t="str">
            <v>水道水供給のため</v>
          </cell>
          <cell r="F89" t="str">
            <v>市道玉8-1368号線</v>
          </cell>
          <cell r="G89" t="str">
            <v>車道</v>
          </cell>
          <cell r="H89" t="str">
            <v>行方市浜2559先</v>
          </cell>
          <cell r="J89" t="str">
            <v>地下埋設物類</v>
          </cell>
          <cell r="L89" t="str">
            <v>外径φ26mm</v>
          </cell>
          <cell r="N89" t="str">
            <v>L=21.5m</v>
          </cell>
          <cell r="P89" t="str">
            <v>許可の日より１０年間</v>
          </cell>
          <cell r="R89" t="str">
            <v>耐衝撃性硬質塩化ビニル管</v>
          </cell>
          <cell r="T89" t="str">
            <v>許可の日から</v>
          </cell>
          <cell r="U89" t="str">
            <v>３０日間</v>
          </cell>
          <cell r="V89" t="str">
            <v>開削工法</v>
          </cell>
          <cell r="X89" t="str">
            <v>原状復旧</v>
          </cell>
          <cell r="Z89" t="str">
            <v>位置図・平面図・断面図</v>
          </cell>
          <cell r="AB89" t="str">
            <v>木村　拓郎</v>
          </cell>
          <cell r="AC89" t="str">
            <v>（有）丸大設備産業</v>
          </cell>
        </row>
        <row r="90">
          <cell r="A90">
            <v>88</v>
          </cell>
          <cell r="B90">
            <v>197</v>
          </cell>
          <cell r="C90">
            <v>39307</v>
          </cell>
          <cell r="D90" t="str">
            <v>主任　風間順一</v>
          </cell>
          <cell r="E90" t="str">
            <v>水道水供給のため</v>
          </cell>
          <cell r="F90" t="str">
            <v>市道玉8-2136号線</v>
          </cell>
          <cell r="G90" t="str">
            <v>車道</v>
          </cell>
          <cell r="H90" t="str">
            <v>行方市羽生648-1先</v>
          </cell>
          <cell r="J90" t="str">
            <v>地下埋設物類</v>
          </cell>
          <cell r="L90" t="str">
            <v>外径φ26mm</v>
          </cell>
          <cell r="N90" t="str">
            <v>L=4.4m</v>
          </cell>
          <cell r="P90" t="str">
            <v>許可の日より１０年間</v>
          </cell>
          <cell r="R90" t="str">
            <v>耐衝撃性硬質塩化ビニル管</v>
          </cell>
          <cell r="T90" t="str">
            <v>許可の日から</v>
          </cell>
          <cell r="U90" t="str">
            <v>３０日間</v>
          </cell>
          <cell r="V90" t="str">
            <v>開削工法</v>
          </cell>
          <cell r="X90" t="str">
            <v>原状復旧</v>
          </cell>
          <cell r="Z90" t="str">
            <v>位置図・平面図・断面図</v>
          </cell>
          <cell r="AB90" t="str">
            <v>筒井　文雄</v>
          </cell>
          <cell r="AC90" t="str">
            <v>株式会社　広伝</v>
          </cell>
        </row>
        <row r="91">
          <cell r="A91">
            <v>89</v>
          </cell>
          <cell r="B91">
            <v>198</v>
          </cell>
          <cell r="C91">
            <v>39307</v>
          </cell>
          <cell r="D91" t="str">
            <v>主任　風間順一</v>
          </cell>
          <cell r="E91" t="str">
            <v>水道水供給のため</v>
          </cell>
          <cell r="F91" t="str">
            <v>市道玉6-10号線,市道玉8-1630号線</v>
          </cell>
          <cell r="G91" t="str">
            <v>車道</v>
          </cell>
          <cell r="H91" t="str">
            <v>行方市芹沢1479-2先</v>
          </cell>
          <cell r="J91" t="str">
            <v>地下埋設物類</v>
          </cell>
          <cell r="L91" t="str">
            <v>外径φ26mm</v>
          </cell>
          <cell r="N91" t="str">
            <v>L=9.95m</v>
          </cell>
          <cell r="O91" t="str">
            <v>L=3.5m</v>
          </cell>
          <cell r="P91" t="str">
            <v>許可の日より１０年間</v>
          </cell>
          <cell r="R91" t="str">
            <v>耐衝撃性硬質塩化ビニル管</v>
          </cell>
          <cell r="T91" t="str">
            <v>許可の日から</v>
          </cell>
          <cell r="U91" t="str">
            <v>３０日間</v>
          </cell>
          <cell r="V91" t="str">
            <v>開削工法</v>
          </cell>
          <cell r="X91" t="str">
            <v>原状復旧</v>
          </cell>
          <cell r="Z91" t="str">
            <v>位置図・平面図・断面図</v>
          </cell>
          <cell r="AB91" t="str">
            <v>清水　久江</v>
          </cell>
          <cell r="AC91" t="str">
            <v>関口水道工事店</v>
          </cell>
        </row>
        <row r="92">
          <cell r="A92">
            <v>90</v>
          </cell>
          <cell r="B92">
            <v>199</v>
          </cell>
          <cell r="C92">
            <v>39307</v>
          </cell>
          <cell r="D92" t="str">
            <v>主幹　磯山俊治</v>
          </cell>
          <cell r="E92" t="str">
            <v>水道水供給のため</v>
          </cell>
          <cell r="F92" t="str">
            <v>市道麻1308号線</v>
          </cell>
          <cell r="G92" t="str">
            <v>車道</v>
          </cell>
          <cell r="H92" t="str">
            <v>行方市島並1162-5先</v>
          </cell>
          <cell r="J92" t="str">
            <v>地下埋設物類</v>
          </cell>
          <cell r="L92" t="str">
            <v>外径φ26mm</v>
          </cell>
          <cell r="O92" t="str">
            <v>L=1.1m</v>
          </cell>
          <cell r="P92" t="str">
            <v>許可の日より１０年間</v>
          </cell>
          <cell r="R92" t="str">
            <v>ポリエチレン管</v>
          </cell>
          <cell r="T92" t="str">
            <v>許可の日から</v>
          </cell>
          <cell r="U92" t="str">
            <v>３０日間</v>
          </cell>
          <cell r="V92" t="str">
            <v>推進工法</v>
          </cell>
          <cell r="X92" t="str">
            <v>原状復旧</v>
          </cell>
          <cell r="Z92" t="str">
            <v>位置図・平面図・断面図</v>
          </cell>
          <cell r="AB92" t="str">
            <v>宮本　勤</v>
          </cell>
          <cell r="AC92" t="str">
            <v>㈱大盛電気商会</v>
          </cell>
        </row>
        <row r="93">
          <cell r="A93">
            <v>91</v>
          </cell>
          <cell r="B93">
            <v>200</v>
          </cell>
          <cell r="C93">
            <v>39310</v>
          </cell>
          <cell r="D93" t="str">
            <v>主任　風間順一</v>
          </cell>
          <cell r="E93" t="str">
            <v>水道水供給のため</v>
          </cell>
          <cell r="F93" t="str">
            <v>玉造甲3467番地10</v>
          </cell>
          <cell r="G93" t="str">
            <v>車道</v>
          </cell>
          <cell r="H93" t="str">
            <v>行方市玉造甲3467-19先</v>
          </cell>
          <cell r="J93" t="str">
            <v>地下埋設物類</v>
          </cell>
          <cell r="L93" t="str">
            <v>外径φ26mm</v>
          </cell>
          <cell r="O93" t="str">
            <v>L=2.4m</v>
          </cell>
          <cell r="P93" t="str">
            <v>許可の日より１０年間</v>
          </cell>
          <cell r="R93" t="str">
            <v>耐衝撃性硬質塩化ビニル管</v>
          </cell>
          <cell r="T93" t="str">
            <v>許可の日から</v>
          </cell>
          <cell r="U93" t="str">
            <v>３０日間</v>
          </cell>
          <cell r="V93" t="str">
            <v>開削工法</v>
          </cell>
          <cell r="X93" t="str">
            <v>原状復旧</v>
          </cell>
          <cell r="Z93" t="str">
            <v>位置図・平面図・断面図</v>
          </cell>
          <cell r="AB93" t="str">
            <v>飯島　裕二</v>
          </cell>
          <cell r="AC93" t="str">
            <v>関口水道工事店</v>
          </cell>
        </row>
        <row r="94">
          <cell r="A94">
            <v>92</v>
          </cell>
          <cell r="B94">
            <v>1910</v>
          </cell>
          <cell r="C94">
            <v>39314</v>
          </cell>
          <cell r="D94" t="str">
            <v>主幹　磯山俊治</v>
          </cell>
          <cell r="E94" t="str">
            <v>水道水供給のため</v>
          </cell>
          <cell r="F94" t="str">
            <v>市道北3644号,北3650線</v>
          </cell>
          <cell r="G94" t="str">
            <v>車道</v>
          </cell>
          <cell r="H94" t="str">
            <v>行方市吉川285先</v>
          </cell>
          <cell r="J94" t="str">
            <v>地下埋設物類</v>
          </cell>
          <cell r="L94" t="str">
            <v>外径φ26mm</v>
          </cell>
          <cell r="M94" t="str">
            <v>外径φ26mm</v>
          </cell>
          <cell r="N94" t="str">
            <v>L=8.0ｍ</v>
          </cell>
          <cell r="O94" t="str">
            <v>L=14.0ｍ</v>
          </cell>
          <cell r="P94" t="str">
            <v>許可の日より１０年間</v>
          </cell>
          <cell r="R94" t="str">
            <v>ポリエチレン管</v>
          </cell>
          <cell r="T94" t="str">
            <v>許可の日から</v>
          </cell>
          <cell r="U94" t="str">
            <v>３０日間</v>
          </cell>
          <cell r="V94" t="str">
            <v>開削工法</v>
          </cell>
          <cell r="X94" t="str">
            <v>原状復旧</v>
          </cell>
          <cell r="Z94" t="str">
            <v>位置図・平面図・断面図</v>
          </cell>
          <cell r="AB94" t="str">
            <v>小高慎太郎</v>
          </cell>
          <cell r="AC94" t="str">
            <v>平山管工事</v>
          </cell>
        </row>
        <row r="95">
          <cell r="A95">
            <v>93</v>
          </cell>
          <cell r="B95">
            <v>1911</v>
          </cell>
          <cell r="C95">
            <v>39329</v>
          </cell>
          <cell r="D95" t="str">
            <v>主幹　磯山俊治</v>
          </cell>
          <cell r="E95" t="str">
            <v>水道水供給のため</v>
          </cell>
          <cell r="F95" t="str">
            <v>市道麻Ⅱ－７号線</v>
          </cell>
          <cell r="G95" t="str">
            <v>車道・その他</v>
          </cell>
          <cell r="H95" t="str">
            <v>行方市四鹿191-3先</v>
          </cell>
          <cell r="J95" t="str">
            <v>地下埋設物類</v>
          </cell>
          <cell r="L95" t="str">
            <v>外径φ26mm</v>
          </cell>
          <cell r="N95" t="str">
            <v>L=4.3ｍ</v>
          </cell>
          <cell r="O95" t="str">
            <v>L=1.65m</v>
          </cell>
          <cell r="P95" t="str">
            <v>許可の日より１０年間</v>
          </cell>
          <cell r="R95" t="str">
            <v>ポリエチレン管</v>
          </cell>
          <cell r="T95" t="str">
            <v>許可の日から</v>
          </cell>
          <cell r="U95" t="str">
            <v>３０日間</v>
          </cell>
          <cell r="V95" t="str">
            <v>推進工法</v>
          </cell>
          <cell r="X95" t="str">
            <v>原状復旧</v>
          </cell>
          <cell r="Z95" t="str">
            <v>位置図・平面図・断面図</v>
          </cell>
          <cell r="AB95" t="str">
            <v>内田　好美</v>
          </cell>
          <cell r="AC95" t="str">
            <v>(有)石崎設備</v>
          </cell>
        </row>
        <row r="96">
          <cell r="A96">
            <v>94</v>
          </cell>
          <cell r="B96">
            <v>1912</v>
          </cell>
          <cell r="C96">
            <v>39344</v>
          </cell>
          <cell r="D96" t="str">
            <v>主幹　磯山俊治</v>
          </cell>
          <cell r="E96" t="str">
            <v>水道水供給のため</v>
          </cell>
          <cell r="F96" t="str">
            <v>市道麻1682号線</v>
          </cell>
          <cell r="G96" t="str">
            <v>車道</v>
          </cell>
          <cell r="H96" t="str">
            <v>行方市石神1740-1先</v>
          </cell>
          <cell r="J96" t="str">
            <v>地下埋設物類</v>
          </cell>
          <cell r="L96" t="str">
            <v>外径φ26mm</v>
          </cell>
          <cell r="O96" t="str">
            <v>L=1.3ｍ</v>
          </cell>
          <cell r="P96" t="str">
            <v>許可の日より１０年間</v>
          </cell>
          <cell r="R96" t="str">
            <v>耐衝撃性硬質塩化ビニル管</v>
          </cell>
          <cell r="T96" t="str">
            <v>許可の日から</v>
          </cell>
          <cell r="U96" t="str">
            <v>３０日間</v>
          </cell>
          <cell r="V96" t="str">
            <v>開削工法</v>
          </cell>
          <cell r="X96" t="str">
            <v>原状復旧</v>
          </cell>
          <cell r="Z96" t="str">
            <v>位置図・平面図・断面図</v>
          </cell>
          <cell r="AB96" t="str">
            <v>堀越　信次</v>
          </cell>
          <cell r="AC96" t="str">
            <v>小沼設備</v>
          </cell>
        </row>
        <row r="97">
          <cell r="A97">
            <v>95</v>
          </cell>
          <cell r="B97">
            <v>1913</v>
          </cell>
          <cell r="C97">
            <v>39344</v>
          </cell>
          <cell r="D97" t="str">
            <v>主幹　磯山俊治</v>
          </cell>
          <cell r="E97" t="str">
            <v>水道水供給のため</v>
          </cell>
          <cell r="F97" t="str">
            <v>市道麻15号線</v>
          </cell>
          <cell r="G97" t="str">
            <v>車道</v>
          </cell>
          <cell r="H97" t="str">
            <v>行方市麻生21-4先</v>
          </cell>
          <cell r="J97" t="str">
            <v>地下埋設物類</v>
          </cell>
          <cell r="L97" t="str">
            <v>外径φ26mm</v>
          </cell>
          <cell r="O97" t="str">
            <v>L=1.1m</v>
          </cell>
          <cell r="P97" t="str">
            <v>許可の日より１０年間</v>
          </cell>
          <cell r="R97" t="str">
            <v>ポリエチレン管</v>
          </cell>
          <cell r="T97" t="str">
            <v>許可の日から</v>
          </cell>
          <cell r="U97" t="str">
            <v>３０日間</v>
          </cell>
          <cell r="V97" t="str">
            <v>開削工法</v>
          </cell>
          <cell r="X97" t="str">
            <v>原状復旧</v>
          </cell>
          <cell r="Z97" t="str">
            <v>位置図・平面図・断面図</v>
          </cell>
          <cell r="AB97" t="str">
            <v>矢畑　久志</v>
          </cell>
          <cell r="AC97" t="str">
            <v>タサキ設備</v>
          </cell>
        </row>
        <row r="98">
          <cell r="A98">
            <v>96</v>
          </cell>
          <cell r="B98">
            <v>1914</v>
          </cell>
          <cell r="C98">
            <v>39346</v>
          </cell>
          <cell r="D98" t="str">
            <v>主幹　磯山俊治</v>
          </cell>
          <cell r="E98" t="str">
            <v>水道水供給のため</v>
          </cell>
          <cell r="F98" t="str">
            <v>市道麻Ⅰ-３号線</v>
          </cell>
          <cell r="G98" t="str">
            <v>車道</v>
          </cell>
          <cell r="H98" t="str">
            <v>行方市麻生344先</v>
          </cell>
          <cell r="J98" t="str">
            <v>地下埋設物類</v>
          </cell>
          <cell r="L98" t="str">
            <v>外径φ26mm</v>
          </cell>
          <cell r="N98" t="str">
            <v>L=3.6ｍ</v>
          </cell>
          <cell r="P98" t="str">
            <v>許可の日より１０年間</v>
          </cell>
          <cell r="R98" t="str">
            <v>ポリエチレン管</v>
          </cell>
          <cell r="T98" t="str">
            <v>許可の日から</v>
          </cell>
          <cell r="U98" t="str">
            <v>３０日間</v>
          </cell>
          <cell r="V98" t="str">
            <v>開削工法</v>
          </cell>
          <cell r="X98" t="str">
            <v>原状復旧</v>
          </cell>
          <cell r="Z98" t="str">
            <v>位置図・平面図・断面図</v>
          </cell>
          <cell r="AB98" t="str">
            <v>坂本　隆夫</v>
          </cell>
          <cell r="AC98" t="str">
            <v>(有)アラハリ設備</v>
          </cell>
        </row>
        <row r="99">
          <cell r="A99">
            <v>97</v>
          </cell>
          <cell r="B99">
            <v>1915</v>
          </cell>
          <cell r="C99">
            <v>39370</v>
          </cell>
          <cell r="D99" t="str">
            <v>主幹　磯山俊治</v>
          </cell>
          <cell r="E99" t="str">
            <v>水道水供給のため</v>
          </cell>
          <cell r="F99" t="str">
            <v>市道北1024号線</v>
          </cell>
          <cell r="G99" t="str">
            <v>車道</v>
          </cell>
          <cell r="H99" t="str">
            <v>行方市玉造甲6830-1先</v>
          </cell>
          <cell r="J99" t="str">
            <v>地下埋設物類</v>
          </cell>
          <cell r="L99" t="str">
            <v>外径φ26mm</v>
          </cell>
          <cell r="N99" t="str">
            <v>L=1.0m</v>
          </cell>
          <cell r="P99" t="str">
            <v>許可の日より１０年間</v>
          </cell>
          <cell r="R99" t="str">
            <v>耐衝撃性硬質塩化ビニル管</v>
          </cell>
          <cell r="T99" t="str">
            <v>許可の日から</v>
          </cell>
          <cell r="U99" t="str">
            <v>３０日間</v>
          </cell>
          <cell r="V99" t="str">
            <v>開削工法</v>
          </cell>
          <cell r="X99" t="str">
            <v>原状復旧</v>
          </cell>
          <cell r="Z99" t="str">
            <v>位置図・平面図・断面図</v>
          </cell>
          <cell r="AB99" t="str">
            <v>石川　正男</v>
          </cell>
          <cell r="AC99" t="str">
            <v>小島工業</v>
          </cell>
        </row>
        <row r="100">
          <cell r="A100">
            <v>98</v>
          </cell>
          <cell r="B100">
            <v>1916</v>
          </cell>
          <cell r="C100">
            <v>39370</v>
          </cell>
          <cell r="D100" t="str">
            <v>主幹　磯山俊治</v>
          </cell>
          <cell r="E100" t="str">
            <v>水道水供給のため</v>
          </cell>
          <cell r="F100" t="str">
            <v>市北3619号線</v>
          </cell>
          <cell r="G100" t="str">
            <v>車道</v>
          </cell>
          <cell r="H100" t="str">
            <v>行方市繁昌1550-４先</v>
          </cell>
          <cell r="J100" t="str">
            <v>地下埋設物類</v>
          </cell>
          <cell r="L100" t="str">
            <v>外径φ26mm</v>
          </cell>
          <cell r="N100" t="str">
            <v>L=0.7m</v>
          </cell>
          <cell r="P100" t="str">
            <v>許可の日より１０年間</v>
          </cell>
          <cell r="R100" t="str">
            <v>ポリエチレン管</v>
          </cell>
          <cell r="T100" t="str">
            <v>許可の日から</v>
          </cell>
          <cell r="U100" t="str">
            <v>３０日間</v>
          </cell>
          <cell r="V100" t="str">
            <v>開削工法</v>
          </cell>
          <cell r="X100" t="str">
            <v>原状復旧</v>
          </cell>
          <cell r="Z100" t="str">
            <v>位置図・平面図・断面図</v>
          </cell>
          <cell r="AB100" t="str">
            <v>大川　俊幸</v>
          </cell>
          <cell r="AC100" t="str">
            <v>(有)ハシモト</v>
          </cell>
        </row>
        <row r="101">
          <cell r="A101">
            <v>99</v>
          </cell>
          <cell r="B101">
            <v>1917</v>
          </cell>
          <cell r="C101">
            <v>39380</v>
          </cell>
          <cell r="D101" t="str">
            <v>主幹　磯山俊治</v>
          </cell>
          <cell r="E101" t="str">
            <v>水道水供給のため</v>
          </cell>
          <cell r="F101" t="str">
            <v>市道玉1368号線</v>
          </cell>
          <cell r="G101" t="str">
            <v>車道</v>
          </cell>
          <cell r="H101" t="str">
            <v>行方市浜2665先</v>
          </cell>
          <cell r="J101" t="str">
            <v>地下埋設物類</v>
          </cell>
          <cell r="L101" t="str">
            <v>外径φ26mm</v>
          </cell>
          <cell r="N101" t="str">
            <v>L=3.0m</v>
          </cell>
          <cell r="P101" t="str">
            <v>許可の日より１０年間</v>
          </cell>
          <cell r="R101" t="str">
            <v>耐衝撃性硬質塩化ビニル管</v>
          </cell>
          <cell r="T101" t="str">
            <v>許可の日から</v>
          </cell>
          <cell r="U101" t="str">
            <v>３０日間</v>
          </cell>
          <cell r="V101" t="str">
            <v>開削工法</v>
          </cell>
          <cell r="X101" t="str">
            <v>原状復旧</v>
          </cell>
          <cell r="Z101" t="str">
            <v>位置図・平面図・断面図</v>
          </cell>
          <cell r="AB101" t="str">
            <v>小林　仁</v>
          </cell>
          <cell r="AC101" t="str">
            <v>㈱広伝</v>
          </cell>
        </row>
        <row r="102">
          <cell r="A102">
            <v>100</v>
          </cell>
          <cell r="B102">
            <v>1918</v>
          </cell>
          <cell r="C102">
            <v>39387</v>
          </cell>
          <cell r="D102" t="str">
            <v>主任　風間順一</v>
          </cell>
          <cell r="E102" t="str">
            <v>水道水供給のため</v>
          </cell>
          <cell r="F102" t="str">
            <v>市道玉8-886号線</v>
          </cell>
          <cell r="G102" t="str">
            <v>車道</v>
          </cell>
          <cell r="H102" t="str">
            <v>行方市玉造甲2113-1先</v>
          </cell>
          <cell r="J102" t="str">
            <v>地下埋設物類</v>
          </cell>
          <cell r="L102" t="str">
            <v>外径φ26mm</v>
          </cell>
          <cell r="N102" t="str">
            <v>L=0.8m</v>
          </cell>
          <cell r="P102" t="str">
            <v>許可の日より１０年間</v>
          </cell>
          <cell r="R102" t="str">
            <v>耐衝撃性硬質塩化ビニル管</v>
          </cell>
          <cell r="T102" t="str">
            <v>許可の日から</v>
          </cell>
          <cell r="U102" t="str">
            <v>３０日間</v>
          </cell>
          <cell r="V102" t="str">
            <v>開削工法</v>
          </cell>
          <cell r="X102" t="str">
            <v>原状復旧</v>
          </cell>
          <cell r="Z102" t="str">
            <v>位置図・平面図・断面図</v>
          </cell>
          <cell r="AB102" t="str">
            <v>横須賀ふるさとｺﾐｭﾆﾃｨｰｾﾝﾀｰ</v>
          </cell>
          <cell r="AC102" t="str">
            <v>竿台住設</v>
          </cell>
        </row>
        <row r="103">
          <cell r="A103">
            <v>101</v>
          </cell>
          <cell r="B103">
            <v>1919</v>
          </cell>
          <cell r="C103">
            <v>39387</v>
          </cell>
          <cell r="D103" t="str">
            <v>主任　風間順一</v>
          </cell>
          <cell r="E103" t="str">
            <v>水道水供給のため</v>
          </cell>
          <cell r="F103" t="str">
            <v>市道玉8-2329号線</v>
          </cell>
          <cell r="G103" t="str">
            <v>車道</v>
          </cell>
          <cell r="H103" t="str">
            <v>行方市沖洲1401-9先</v>
          </cell>
          <cell r="J103" t="str">
            <v>地下埋設物類</v>
          </cell>
          <cell r="L103" t="str">
            <v>外径φ26mm</v>
          </cell>
          <cell r="N103" t="str">
            <v>L=1.5m</v>
          </cell>
          <cell r="P103" t="str">
            <v>許可の日より１０年間</v>
          </cell>
          <cell r="R103" t="str">
            <v>耐衝撃性硬質塩化ビニル管</v>
          </cell>
          <cell r="T103" t="str">
            <v>許可の日から</v>
          </cell>
          <cell r="U103" t="str">
            <v>３０日間</v>
          </cell>
          <cell r="V103" t="str">
            <v>開削工法</v>
          </cell>
          <cell r="X103" t="str">
            <v>原状復旧</v>
          </cell>
          <cell r="Z103" t="str">
            <v>位置図・平面図・断面図</v>
          </cell>
          <cell r="AB103" t="str">
            <v>代々城　進</v>
          </cell>
          <cell r="AC103" t="str">
            <v>関口水道工事店</v>
          </cell>
        </row>
        <row r="104">
          <cell r="A104">
            <v>102</v>
          </cell>
          <cell r="B104">
            <v>1920</v>
          </cell>
          <cell r="C104">
            <v>39400</v>
          </cell>
          <cell r="D104" t="str">
            <v>主任　古渡秀和</v>
          </cell>
          <cell r="E104" t="str">
            <v>水道水供給のため</v>
          </cell>
          <cell r="F104" t="str">
            <v>市道北3333号線</v>
          </cell>
          <cell r="G104" t="str">
            <v>車道</v>
          </cell>
          <cell r="H104" t="str">
            <v>行方市北高岡263</v>
          </cell>
          <cell r="J104" t="str">
            <v>地下埋設物類</v>
          </cell>
          <cell r="L104" t="str">
            <v>外径φ26mm</v>
          </cell>
          <cell r="N104" t="str">
            <v>L=1.5m</v>
          </cell>
          <cell r="P104" t="str">
            <v>許可の日より１０年間</v>
          </cell>
          <cell r="R104" t="str">
            <v>硬質塩化ビニル管</v>
          </cell>
          <cell r="T104" t="str">
            <v>許可の日から</v>
          </cell>
          <cell r="U104" t="str">
            <v>３０日間</v>
          </cell>
          <cell r="V104" t="str">
            <v>推進工法</v>
          </cell>
          <cell r="X104" t="str">
            <v>原状復旧</v>
          </cell>
          <cell r="Z104" t="str">
            <v>位置図・平面図・断面図</v>
          </cell>
          <cell r="AB104" t="str">
            <v>田谷　久男</v>
          </cell>
          <cell r="AC104" t="str">
            <v>北浦設備</v>
          </cell>
        </row>
        <row r="105">
          <cell r="A105">
            <v>103</v>
          </cell>
          <cell r="B105">
            <v>1921</v>
          </cell>
          <cell r="C105">
            <v>39405</v>
          </cell>
          <cell r="D105" t="str">
            <v>主幹　磯山俊治</v>
          </cell>
          <cell r="E105" t="str">
            <v>水道水供給のため</v>
          </cell>
          <cell r="F105" t="str">
            <v>市道玉6-0006号線</v>
          </cell>
          <cell r="G105" t="str">
            <v>歩道</v>
          </cell>
          <cell r="H105" t="str">
            <v>行方市玉造甲2807先</v>
          </cell>
          <cell r="J105" t="str">
            <v>地下埋設物類</v>
          </cell>
          <cell r="L105" t="str">
            <v>外径φ60mm</v>
          </cell>
          <cell r="N105" t="str">
            <v>L=0.9m</v>
          </cell>
          <cell r="P105" t="str">
            <v>許可の日より１０年間</v>
          </cell>
          <cell r="R105" t="str">
            <v>耐衝撃性硬質塩化ビニル管</v>
          </cell>
          <cell r="T105" t="str">
            <v>許可の日から</v>
          </cell>
          <cell r="U105" t="str">
            <v>３０日間</v>
          </cell>
          <cell r="V105" t="str">
            <v>開削工法</v>
          </cell>
          <cell r="X105" t="str">
            <v>原状復旧</v>
          </cell>
          <cell r="Z105" t="str">
            <v>位置図・平面図・断面図</v>
          </cell>
          <cell r="AB105" t="str">
            <v>玉造中学校</v>
          </cell>
          <cell r="AC105" t="str">
            <v>平山管工事</v>
          </cell>
        </row>
        <row r="106">
          <cell r="A106">
            <v>104</v>
          </cell>
          <cell r="B106">
            <v>1922</v>
          </cell>
          <cell r="C106">
            <v>39419</v>
          </cell>
          <cell r="D106" t="str">
            <v>主任　風間順一</v>
          </cell>
          <cell r="E106" t="str">
            <v>水道水供給のため</v>
          </cell>
          <cell r="F106" t="str">
            <v>市道北0111号線</v>
          </cell>
          <cell r="G106" t="str">
            <v>車道</v>
          </cell>
          <cell r="H106" t="str">
            <v>行方市繁昌1153-1先</v>
          </cell>
          <cell r="J106" t="str">
            <v>地下埋設物類</v>
          </cell>
          <cell r="L106" t="str">
            <v>外径φ26mm</v>
          </cell>
          <cell r="N106" t="str">
            <v>L=0.6m</v>
          </cell>
          <cell r="P106" t="str">
            <v>許可の日より１０年間</v>
          </cell>
          <cell r="R106" t="str">
            <v>ポリエチレン管</v>
          </cell>
          <cell r="T106" t="str">
            <v>許可の日から</v>
          </cell>
          <cell r="U106" t="str">
            <v>３０日間</v>
          </cell>
          <cell r="V106" t="str">
            <v>開削工法</v>
          </cell>
          <cell r="X106" t="str">
            <v>原状復旧</v>
          </cell>
          <cell r="Z106" t="str">
            <v>位置図・平面図・断面図</v>
          </cell>
          <cell r="AB106" t="str">
            <v>小沢　義光</v>
          </cell>
          <cell r="AC106" t="str">
            <v>北浦設備</v>
          </cell>
        </row>
        <row r="107">
          <cell r="A107">
            <v>105</v>
          </cell>
          <cell r="B107">
            <v>1923</v>
          </cell>
          <cell r="C107">
            <v>39454</v>
          </cell>
          <cell r="D107" t="str">
            <v>主任　風間順一</v>
          </cell>
          <cell r="E107" t="str">
            <v>水道水供給のため</v>
          </cell>
          <cell r="F107" t="str">
            <v>市道玉8-0807号線</v>
          </cell>
          <cell r="G107" t="str">
            <v>車道</v>
          </cell>
          <cell r="H107" t="str">
            <v>行方市玉造甲2273先</v>
          </cell>
          <cell r="J107" t="str">
            <v>地下埋設物類</v>
          </cell>
          <cell r="L107" t="str">
            <v>外径φ26mm</v>
          </cell>
          <cell r="N107" t="str">
            <v>L=6.1m</v>
          </cell>
          <cell r="P107" t="str">
            <v>許可の日より１０年間</v>
          </cell>
          <cell r="R107" t="str">
            <v>耐衝撃性硬質塩化ビニル管</v>
          </cell>
          <cell r="T107" t="str">
            <v>許可の日から</v>
          </cell>
          <cell r="U107" t="str">
            <v>３０日間</v>
          </cell>
          <cell r="V107" t="str">
            <v>開削工法</v>
          </cell>
          <cell r="X107" t="str">
            <v>原状復旧</v>
          </cell>
          <cell r="Z107" t="str">
            <v>位置図・平面図・断面図</v>
          </cell>
          <cell r="AB107" t="str">
            <v>滝　恵美子</v>
          </cell>
          <cell r="AC107" t="str">
            <v>竿台住設</v>
          </cell>
        </row>
        <row r="108">
          <cell r="A108">
            <v>106</v>
          </cell>
          <cell r="B108">
            <v>1924</v>
          </cell>
          <cell r="C108">
            <v>39462</v>
          </cell>
          <cell r="D108" t="str">
            <v>主幹　磯山俊治</v>
          </cell>
          <cell r="E108" t="str">
            <v>水道水供給のため</v>
          </cell>
          <cell r="F108" t="str">
            <v>市道麻454号線</v>
          </cell>
          <cell r="G108" t="str">
            <v>車道</v>
          </cell>
          <cell r="H108" t="str">
            <v>行方市井貝21-12先</v>
          </cell>
          <cell r="J108" t="str">
            <v>地下埋設物類</v>
          </cell>
          <cell r="L108" t="str">
            <v>外径φ26mm</v>
          </cell>
          <cell r="N108" t="str">
            <v>L=3.0m</v>
          </cell>
          <cell r="P108" t="str">
            <v>許可の日より１０年間</v>
          </cell>
          <cell r="R108" t="str">
            <v>ポリエチレン管</v>
          </cell>
          <cell r="T108" t="str">
            <v>許可の日から</v>
          </cell>
          <cell r="U108" t="str">
            <v>３０日間</v>
          </cell>
          <cell r="V108" t="str">
            <v>開削工法</v>
          </cell>
          <cell r="X108" t="str">
            <v>原状復旧</v>
          </cell>
          <cell r="Z108" t="str">
            <v>位置図・平面図・断面図</v>
          </cell>
          <cell r="AB108" t="str">
            <v>渡辺　範宗</v>
          </cell>
          <cell r="AC108" t="str">
            <v>高野機械店</v>
          </cell>
        </row>
        <row r="109">
          <cell r="A109">
            <v>107</v>
          </cell>
          <cell r="B109">
            <v>1925</v>
          </cell>
          <cell r="C109">
            <v>39468</v>
          </cell>
          <cell r="D109" t="str">
            <v>主任　風間順一</v>
          </cell>
          <cell r="E109" t="str">
            <v>水道水供給のため</v>
          </cell>
          <cell r="F109" t="str">
            <v>市道麻1648号線</v>
          </cell>
          <cell r="G109" t="str">
            <v>車道</v>
          </cell>
          <cell r="H109" t="str">
            <v>行方市新原</v>
          </cell>
          <cell r="J109" t="str">
            <v>地下埋設物類</v>
          </cell>
          <cell r="L109" t="str">
            <v>外径φ89mm</v>
          </cell>
          <cell r="N109" t="str">
            <v>L=205.2ｍ</v>
          </cell>
          <cell r="P109" t="str">
            <v>許可の日より１０年間</v>
          </cell>
          <cell r="R109" t="str">
            <v>耐衝撃性硬質塩化ビニル管</v>
          </cell>
          <cell r="T109" t="str">
            <v>許可の日から</v>
          </cell>
          <cell r="U109" t="str">
            <v>３０日間</v>
          </cell>
          <cell r="V109" t="str">
            <v>開削工法</v>
          </cell>
          <cell r="X109" t="str">
            <v>原状復旧</v>
          </cell>
          <cell r="Z109" t="str">
            <v>位置図・平面図・断面図</v>
          </cell>
          <cell r="AB109" t="str">
            <v>19配布第7号</v>
          </cell>
        </row>
        <row r="110">
          <cell r="A110">
            <v>108</v>
          </cell>
          <cell r="B110">
            <v>1926</v>
          </cell>
          <cell r="C110">
            <v>39472</v>
          </cell>
          <cell r="D110" t="str">
            <v>主任　古渡秀和</v>
          </cell>
          <cell r="E110" t="str">
            <v>水道水供給のため</v>
          </cell>
          <cell r="F110" t="str">
            <v>市道北105号線</v>
          </cell>
          <cell r="G110" t="str">
            <v>車道</v>
          </cell>
          <cell r="H110" t="str">
            <v>行方市内宿786-6先</v>
          </cell>
          <cell r="J110" t="str">
            <v>地下埋設物類</v>
          </cell>
          <cell r="L110" t="str">
            <v>外径φ26mm</v>
          </cell>
          <cell r="N110" t="str">
            <v>L=5.4m</v>
          </cell>
          <cell r="P110" t="str">
            <v>許可の日より１０年間</v>
          </cell>
          <cell r="R110" t="str">
            <v>ポリエチレン管</v>
          </cell>
          <cell r="T110" t="str">
            <v>許可の日から</v>
          </cell>
          <cell r="U110" t="str">
            <v>３０日間</v>
          </cell>
          <cell r="V110" t="str">
            <v>開削工法</v>
          </cell>
          <cell r="X110" t="str">
            <v>原状復旧</v>
          </cell>
          <cell r="Z110" t="str">
            <v>位置図・平面図・断面図</v>
          </cell>
          <cell r="AB110" t="str">
            <v>有）塔茶 代表取締役 池田文枝</v>
          </cell>
          <cell r="AC110" t="str">
            <v>小島工業</v>
          </cell>
        </row>
        <row r="111">
          <cell r="A111">
            <v>109</v>
          </cell>
          <cell r="B111">
            <v>1927</v>
          </cell>
          <cell r="C111">
            <v>39477</v>
          </cell>
          <cell r="D111" t="str">
            <v>主任　風間順一</v>
          </cell>
          <cell r="E111" t="str">
            <v>水道水供給のため</v>
          </cell>
          <cell r="F111" t="str">
            <v>市道麻1368号線</v>
          </cell>
          <cell r="G111" t="str">
            <v>車道</v>
          </cell>
          <cell r="H111" t="str">
            <v>行方市麻生2735-1先</v>
          </cell>
          <cell r="J111" t="str">
            <v>地下埋設物類</v>
          </cell>
          <cell r="L111" t="str">
            <v>外径φ26mm</v>
          </cell>
          <cell r="N111" t="str">
            <v>L=1.0m</v>
          </cell>
          <cell r="P111" t="str">
            <v>許可の日より１０年間</v>
          </cell>
          <cell r="R111" t="str">
            <v>耐衝撃性硬質塩化ビニル管</v>
          </cell>
          <cell r="T111" t="str">
            <v>許可の日から</v>
          </cell>
          <cell r="U111" t="str">
            <v>３０日間</v>
          </cell>
          <cell r="V111" t="str">
            <v>開削工法</v>
          </cell>
          <cell r="X111" t="str">
            <v>原状復旧</v>
          </cell>
          <cell r="Z111" t="str">
            <v>位置図・平面図・断面図</v>
          </cell>
          <cell r="AB111" t="str">
            <v>茨城日化ｻｰﾋﾞｽ</v>
          </cell>
          <cell r="AC111" t="str">
            <v>関口水道工事店</v>
          </cell>
        </row>
        <row r="112">
          <cell r="A112">
            <v>110</v>
          </cell>
          <cell r="B112">
            <v>1928</v>
          </cell>
          <cell r="C112">
            <v>39498</v>
          </cell>
          <cell r="D112" t="str">
            <v>主幹　磯山俊治</v>
          </cell>
          <cell r="E112" t="str">
            <v>水道水供給のため</v>
          </cell>
          <cell r="F112" t="str">
            <v>市道玉6-9号線</v>
          </cell>
          <cell r="G112" t="str">
            <v>歩道</v>
          </cell>
          <cell r="H112" t="str">
            <v>行方市玉造甲6490-1先</v>
          </cell>
          <cell r="J112" t="str">
            <v>地下埋設物類</v>
          </cell>
          <cell r="L112" t="str">
            <v>外径φ26mm</v>
          </cell>
          <cell r="N112" t="str">
            <v>L=1.5m</v>
          </cell>
          <cell r="P112" t="str">
            <v>許可の日より１０年間</v>
          </cell>
          <cell r="R112" t="str">
            <v>耐衝撃性硬質塩化ビニル管</v>
          </cell>
          <cell r="T112" t="str">
            <v>許可の日から</v>
          </cell>
          <cell r="U112" t="str">
            <v>３０日間</v>
          </cell>
          <cell r="V112" t="str">
            <v>開削工法</v>
          </cell>
          <cell r="X112" t="str">
            <v>原状復旧</v>
          </cell>
          <cell r="Z112" t="str">
            <v>位置図・平面図・断面図</v>
          </cell>
          <cell r="AB112" t="str">
            <v>手塚　晴庸</v>
          </cell>
          <cell r="AC112" t="str">
            <v>関口水道工事店</v>
          </cell>
        </row>
        <row r="113">
          <cell r="A113">
            <v>111</v>
          </cell>
          <cell r="B113">
            <v>1929</v>
          </cell>
          <cell r="C113">
            <v>39507</v>
          </cell>
          <cell r="D113" t="str">
            <v>主幹　磯山俊治</v>
          </cell>
          <cell r="E113" t="str">
            <v>水道水供給のため</v>
          </cell>
          <cell r="F113" t="str">
            <v>市道玉8-1935号線</v>
          </cell>
          <cell r="G113" t="str">
            <v>車道</v>
          </cell>
          <cell r="H113" t="str">
            <v>行方市浜18先</v>
          </cell>
          <cell r="J113" t="str">
            <v>地下埋設物類</v>
          </cell>
          <cell r="L113" t="str">
            <v>外径φ26mm</v>
          </cell>
          <cell r="N113" t="str">
            <v>L=0.6m</v>
          </cell>
          <cell r="P113" t="str">
            <v>許可の日より１０年間</v>
          </cell>
          <cell r="R113" t="str">
            <v>耐衝撃性硬質塩化ビニル管</v>
          </cell>
          <cell r="T113" t="str">
            <v>許可の日から</v>
          </cell>
          <cell r="U113" t="str">
            <v>３０日間</v>
          </cell>
          <cell r="V113" t="str">
            <v>開削工法</v>
          </cell>
          <cell r="X113" t="str">
            <v>原状復旧</v>
          </cell>
          <cell r="Z113" t="str">
            <v>位置図・平面図・断面図</v>
          </cell>
          <cell r="AB113" t="str">
            <v>菅谷　知仁</v>
          </cell>
          <cell r="AC113" t="str">
            <v>関口水道工事店</v>
          </cell>
        </row>
        <row r="114">
          <cell r="A114">
            <v>112</v>
          </cell>
          <cell r="B114">
            <v>1930</v>
          </cell>
          <cell r="C114">
            <v>39507</v>
          </cell>
          <cell r="D114" t="str">
            <v>主任　古渡秀和</v>
          </cell>
          <cell r="E114" t="str">
            <v>水道水供給のため</v>
          </cell>
          <cell r="F114" t="str">
            <v>市道玉8-170号線</v>
          </cell>
          <cell r="G114" t="str">
            <v>車道</v>
          </cell>
          <cell r="H114" t="str">
            <v>行方市藤井571-6先</v>
          </cell>
          <cell r="J114" t="str">
            <v>地下埋設物類</v>
          </cell>
          <cell r="L114" t="str">
            <v>外径φ32mm</v>
          </cell>
          <cell r="N114" t="str">
            <v>L=1.2m</v>
          </cell>
          <cell r="P114" t="str">
            <v>許可の日より１０年間</v>
          </cell>
          <cell r="R114" t="str">
            <v>耐衝撃性硬質塩化ビニル管</v>
          </cell>
          <cell r="T114" t="str">
            <v>許可の日から</v>
          </cell>
          <cell r="U114" t="str">
            <v>３０日間</v>
          </cell>
          <cell r="V114" t="str">
            <v>開削工法</v>
          </cell>
          <cell r="X114" t="str">
            <v>原状復旧</v>
          </cell>
          <cell r="Z114" t="str">
            <v>位置図・平面図・断面図</v>
          </cell>
          <cell r="AB114" t="str">
            <v>高野　友和</v>
          </cell>
          <cell r="AC114" t="str">
            <v>株）カワイ</v>
          </cell>
        </row>
        <row r="115">
          <cell r="A115">
            <v>113</v>
          </cell>
          <cell r="B115">
            <v>1931</v>
          </cell>
          <cell r="C115">
            <v>39512</v>
          </cell>
          <cell r="D115" t="str">
            <v>主幹　磯山俊治</v>
          </cell>
          <cell r="E115" t="str">
            <v>消火栓設置のため</v>
          </cell>
          <cell r="F115" t="str">
            <v>市道麻1251号線</v>
          </cell>
          <cell r="G115" t="str">
            <v>車道</v>
          </cell>
          <cell r="H115" t="str">
            <v>行方市麻生1058先</v>
          </cell>
          <cell r="J115" t="str">
            <v>地下式消火栓</v>
          </cell>
          <cell r="K115" t="str">
            <v>及び室</v>
          </cell>
          <cell r="L115" t="str">
            <v>720mm</v>
          </cell>
          <cell r="M115" t="str">
            <v>×570mm</v>
          </cell>
          <cell r="N115" t="str">
            <v>１基</v>
          </cell>
          <cell r="P115" t="str">
            <v>許可の日より１０年間</v>
          </cell>
          <cell r="R115" t="str">
            <v>レジコン・鉄蓋・鋳鉄短管</v>
          </cell>
          <cell r="S115" t="str">
            <v>副弁・消火栓</v>
          </cell>
          <cell r="T115" t="str">
            <v>許可の日から</v>
          </cell>
          <cell r="U115" t="str">
            <v>３０日間</v>
          </cell>
          <cell r="V115" t="str">
            <v>開削工法</v>
          </cell>
          <cell r="X115" t="str">
            <v>原状復旧</v>
          </cell>
          <cell r="Z115" t="str">
            <v>位置図・平面図・断面図</v>
          </cell>
          <cell r="AB115" t="str">
            <v>行方市水道課</v>
          </cell>
        </row>
        <row r="116">
          <cell r="A116">
            <v>114</v>
          </cell>
          <cell r="B116">
            <v>1932</v>
          </cell>
          <cell r="C116">
            <v>39514</v>
          </cell>
          <cell r="D116" t="str">
            <v>主幹　磯山俊治</v>
          </cell>
          <cell r="E116" t="str">
            <v>水道水供給のため</v>
          </cell>
          <cell r="F116" t="str">
            <v>市道麻1212号線</v>
          </cell>
          <cell r="G116" t="str">
            <v>車道</v>
          </cell>
          <cell r="H116" t="str">
            <v>行方市蔵川582-1</v>
          </cell>
          <cell r="J116" t="str">
            <v>地下埋設物類</v>
          </cell>
          <cell r="L116" t="str">
            <v>外径φ26mm</v>
          </cell>
          <cell r="N116" t="str">
            <v>L=1.4m</v>
          </cell>
          <cell r="P116" t="str">
            <v>許可の日より１０年間</v>
          </cell>
          <cell r="R116" t="str">
            <v>耐衝撃性硬質塩化ビニル管</v>
          </cell>
          <cell r="T116" t="str">
            <v>許可の日から</v>
          </cell>
          <cell r="U116" t="str">
            <v>３０日間</v>
          </cell>
          <cell r="V116" t="str">
            <v>開削工法</v>
          </cell>
          <cell r="X116" t="str">
            <v>原状復旧</v>
          </cell>
          <cell r="Z116" t="str">
            <v>位置図・平面図・断面図</v>
          </cell>
          <cell r="AB116" t="str">
            <v>蔵川西台墓地</v>
          </cell>
          <cell r="AC116" t="str">
            <v>小沼設備</v>
          </cell>
        </row>
        <row r="117">
          <cell r="A117">
            <v>115</v>
          </cell>
          <cell r="B117">
            <v>1933</v>
          </cell>
          <cell r="C117">
            <v>39514</v>
          </cell>
          <cell r="D117" t="str">
            <v>主任　風間順一</v>
          </cell>
          <cell r="E117" t="str">
            <v>水道水供給のため</v>
          </cell>
          <cell r="F117" t="str">
            <v>市道玉8-689号線</v>
          </cell>
          <cell r="G117" t="str">
            <v>車道</v>
          </cell>
          <cell r="H117" t="str">
            <v>行方市手賀2756-1先</v>
          </cell>
          <cell r="J117" t="str">
            <v>地下埋設物類</v>
          </cell>
          <cell r="L117" t="str">
            <v>外径φ26mm</v>
          </cell>
          <cell r="N117" t="str">
            <v>L=12m</v>
          </cell>
          <cell r="P117" t="str">
            <v>許可の日より１０年間</v>
          </cell>
          <cell r="R117" t="str">
            <v>耐衝撃性硬質塩化ビニル管</v>
          </cell>
          <cell r="T117" t="str">
            <v>許可の日から</v>
          </cell>
          <cell r="U117" t="str">
            <v>３０日間</v>
          </cell>
          <cell r="V117" t="str">
            <v>開削工法</v>
          </cell>
          <cell r="X117" t="str">
            <v>原状復旧</v>
          </cell>
          <cell r="Z117" t="str">
            <v>位置図・平面図・断面図</v>
          </cell>
          <cell r="AB117" t="str">
            <v>野原　友紀</v>
          </cell>
          <cell r="AC117" t="str">
            <v>成忠テクノス</v>
          </cell>
        </row>
        <row r="118">
          <cell r="A118">
            <v>116</v>
          </cell>
          <cell r="B118">
            <v>1934</v>
          </cell>
          <cell r="C118">
            <v>39514</v>
          </cell>
          <cell r="D118" t="str">
            <v>主任　風間順一</v>
          </cell>
          <cell r="E118" t="str">
            <v>消火栓設置のため</v>
          </cell>
          <cell r="F118" t="str">
            <v>市道玉55号線</v>
          </cell>
          <cell r="G118" t="str">
            <v>車道</v>
          </cell>
          <cell r="H118" t="str">
            <v>行方市手賀4301-3先</v>
          </cell>
          <cell r="J118" t="str">
            <v>地下埋設物類</v>
          </cell>
          <cell r="L118" t="str">
            <v>外径φ89mm</v>
          </cell>
          <cell r="N118" t="str">
            <v>L=7.0m</v>
          </cell>
          <cell r="P118" t="str">
            <v>許可の日より１０年間</v>
          </cell>
          <cell r="R118" t="str">
            <v>耐衝撃性硬質塩化ビニル管</v>
          </cell>
          <cell r="T118" t="str">
            <v>許可の日から</v>
          </cell>
          <cell r="U118" t="str">
            <v>３０日間</v>
          </cell>
          <cell r="V118" t="str">
            <v>開削工法</v>
          </cell>
          <cell r="X118" t="str">
            <v>原状復旧</v>
          </cell>
          <cell r="Z118" t="str">
            <v>位置図・平面図・断面図</v>
          </cell>
          <cell r="AB118" t="str">
            <v>行方市水道課</v>
          </cell>
        </row>
        <row r="119">
          <cell r="A119">
            <v>117</v>
          </cell>
          <cell r="B119">
            <v>1935</v>
          </cell>
          <cell r="C119">
            <v>39538</v>
          </cell>
          <cell r="D119" t="str">
            <v>主幹　磯山俊治</v>
          </cell>
          <cell r="E119" t="str">
            <v>水道水供給のため</v>
          </cell>
          <cell r="F119" t="str">
            <v>市道麻1437号線</v>
          </cell>
          <cell r="G119" t="str">
            <v>車道</v>
          </cell>
          <cell r="H119" t="str">
            <v>行方市麻生1255先</v>
          </cell>
          <cell r="J119" t="str">
            <v>地下埋設物類</v>
          </cell>
          <cell r="L119" t="str">
            <v>外径φ26mm</v>
          </cell>
          <cell r="N119" t="str">
            <v>L=1.0m</v>
          </cell>
          <cell r="P119" t="str">
            <v>許可の日より１０年間</v>
          </cell>
          <cell r="R119" t="str">
            <v>ポリエチレン管</v>
          </cell>
          <cell r="T119" t="str">
            <v>許可の日から</v>
          </cell>
          <cell r="U119" t="str">
            <v>３０日間</v>
          </cell>
          <cell r="V119" t="str">
            <v>開削工法</v>
          </cell>
          <cell r="X119" t="str">
            <v>原状復旧</v>
          </cell>
          <cell r="Z119" t="str">
            <v>位置図・平面図・断面図</v>
          </cell>
          <cell r="AB119" t="str">
            <v>小沼　良吉</v>
          </cell>
          <cell r="AC119" t="str">
            <v>宮内工業</v>
          </cell>
        </row>
        <row r="120">
          <cell r="A120">
            <v>118</v>
          </cell>
          <cell r="B120">
            <v>1936</v>
          </cell>
          <cell r="C120">
            <v>39542</v>
          </cell>
          <cell r="D120" t="str">
            <v>主幹　古渡秀和</v>
          </cell>
          <cell r="E120" t="str">
            <v>水道水供給のため</v>
          </cell>
          <cell r="F120" t="str">
            <v>市道北2480号線</v>
          </cell>
          <cell r="G120" t="str">
            <v>車道</v>
          </cell>
          <cell r="H120" t="str">
            <v>行方市行戸340先</v>
          </cell>
          <cell r="J120" t="str">
            <v>地下埋設物類</v>
          </cell>
          <cell r="L120" t="str">
            <v>外径φ26mm</v>
          </cell>
          <cell r="N120" t="str">
            <v>L=1.0m</v>
          </cell>
          <cell r="P120" t="str">
            <v>許可の日より１０年間</v>
          </cell>
          <cell r="R120" t="str">
            <v>ポリエチレン管</v>
          </cell>
          <cell r="T120" t="str">
            <v>許可の日から</v>
          </cell>
          <cell r="U120" t="str">
            <v>３０日間</v>
          </cell>
          <cell r="V120" t="str">
            <v>開削工法</v>
          </cell>
          <cell r="X120" t="str">
            <v>原状復旧</v>
          </cell>
          <cell r="Z120" t="str">
            <v>位置図・平面図・断面図</v>
          </cell>
          <cell r="AB120" t="str">
            <v>根本　勇一</v>
          </cell>
          <cell r="AC120" t="str">
            <v>石崎設備</v>
          </cell>
        </row>
        <row r="121">
          <cell r="A121">
            <v>119</v>
          </cell>
          <cell r="B121">
            <v>201</v>
          </cell>
          <cell r="C121">
            <v>39549</v>
          </cell>
          <cell r="D121" t="str">
            <v>主幹　磯山俊治</v>
          </cell>
          <cell r="E121" t="str">
            <v>水道水供給のため</v>
          </cell>
          <cell r="F121" t="str">
            <v>市道麻Ⅱ－１２号線</v>
          </cell>
          <cell r="G121" t="str">
            <v>車道</v>
          </cell>
          <cell r="H121" t="str">
            <v>行方市岡716-1先</v>
          </cell>
          <cell r="J121" t="str">
            <v>地下埋設物類</v>
          </cell>
          <cell r="L121" t="str">
            <v>外径φ26mm</v>
          </cell>
          <cell r="N121" t="str">
            <v>L=3.0m</v>
          </cell>
          <cell r="P121" t="str">
            <v>許可の日より１０年間</v>
          </cell>
          <cell r="R121" t="str">
            <v>ポリエチレン管</v>
          </cell>
          <cell r="T121" t="str">
            <v>許可の日から</v>
          </cell>
          <cell r="U121" t="str">
            <v>３０日間</v>
          </cell>
          <cell r="V121" t="str">
            <v>推進工法</v>
          </cell>
          <cell r="X121" t="str">
            <v>原状復旧</v>
          </cell>
          <cell r="Z121" t="str">
            <v>位置図・平面図・断面図</v>
          </cell>
          <cell r="AB121" t="str">
            <v>本田　浩之</v>
          </cell>
          <cell r="AC121" t="str">
            <v>浪逆工業㈱</v>
          </cell>
        </row>
        <row r="122">
          <cell r="A122">
            <v>120</v>
          </cell>
          <cell r="B122">
            <v>202</v>
          </cell>
          <cell r="C122">
            <v>39553</v>
          </cell>
          <cell r="D122" t="str">
            <v>主幹　磯山俊治</v>
          </cell>
          <cell r="E122" t="str">
            <v>水道水供給のため</v>
          </cell>
          <cell r="F122" t="str">
            <v>市道麻Ⅰ-6号線及びその一部</v>
          </cell>
          <cell r="G122" t="str">
            <v>車道・その他</v>
          </cell>
          <cell r="H122" t="str">
            <v>行方市小高554-3先</v>
          </cell>
          <cell r="J122" t="str">
            <v>地下埋設物類</v>
          </cell>
          <cell r="L122" t="str">
            <v>外径φ32mm</v>
          </cell>
          <cell r="N122" t="str">
            <v>L=48.0m</v>
          </cell>
          <cell r="P122" t="str">
            <v>許可の日より１０年間</v>
          </cell>
          <cell r="R122" t="str">
            <v>ポリエチレン管</v>
          </cell>
          <cell r="T122" t="str">
            <v>許可の日から</v>
          </cell>
          <cell r="U122" t="str">
            <v>３０日間</v>
          </cell>
          <cell r="V122" t="str">
            <v>開削工法</v>
          </cell>
          <cell r="X122" t="str">
            <v>原状復旧</v>
          </cell>
          <cell r="Z122" t="str">
            <v>位置図・平面図・断面図</v>
          </cell>
          <cell r="AB122" t="str">
            <v>行方市水道事業</v>
          </cell>
        </row>
        <row r="123">
          <cell r="A123">
            <v>121</v>
          </cell>
          <cell r="B123">
            <v>203</v>
          </cell>
          <cell r="C123">
            <v>39553</v>
          </cell>
          <cell r="D123" t="str">
            <v>主幹　磯山俊治</v>
          </cell>
          <cell r="E123" t="str">
            <v>水道水供給のため</v>
          </cell>
          <cell r="F123" t="str">
            <v>市道玉６－８号線</v>
          </cell>
          <cell r="G123" t="str">
            <v>車道</v>
          </cell>
          <cell r="H123" t="str">
            <v>行方市浜508-1先</v>
          </cell>
          <cell r="J123" t="str">
            <v>地下埋設物類</v>
          </cell>
          <cell r="L123" t="str">
            <v>外径φ26mm</v>
          </cell>
          <cell r="N123" t="str">
            <v>L=0.85m</v>
          </cell>
          <cell r="P123" t="str">
            <v>許可の日より１０年間</v>
          </cell>
          <cell r="R123" t="str">
            <v>耐衝撃性硬質塩化ビニル管</v>
          </cell>
          <cell r="T123" t="str">
            <v>許可の日から</v>
          </cell>
          <cell r="U123" t="str">
            <v>３０日間</v>
          </cell>
          <cell r="V123" t="str">
            <v>開削工法</v>
          </cell>
          <cell r="X123" t="str">
            <v>原状復旧</v>
          </cell>
          <cell r="Z123" t="str">
            <v>位置図・平面図・断面図</v>
          </cell>
          <cell r="AB123" t="str">
            <v>藤枝　健寿</v>
          </cell>
          <cell r="AC123" t="str">
            <v>イノバ工業</v>
          </cell>
        </row>
        <row r="124">
          <cell r="A124">
            <v>122</v>
          </cell>
          <cell r="B124">
            <v>204</v>
          </cell>
          <cell r="C124">
            <v>39553</v>
          </cell>
          <cell r="D124" t="str">
            <v>主幹　古渡秀和</v>
          </cell>
          <cell r="E124" t="str">
            <v>水道水供給のため</v>
          </cell>
          <cell r="F124" t="str">
            <v>市道北3190号線</v>
          </cell>
          <cell r="G124" t="str">
            <v>車道</v>
          </cell>
          <cell r="H124" t="str">
            <v>行方市山田507-3先</v>
          </cell>
          <cell r="J124" t="str">
            <v>地下埋設物類</v>
          </cell>
          <cell r="L124" t="str">
            <v>外径φ60mm</v>
          </cell>
          <cell r="N124" t="str">
            <v>L=18.7m</v>
          </cell>
          <cell r="P124" t="str">
            <v>許可の日より１０年間</v>
          </cell>
          <cell r="R124" t="str">
            <v>耐衝撃性硬質塩化ビニル管</v>
          </cell>
          <cell r="T124" t="str">
            <v>許可の日から</v>
          </cell>
          <cell r="U124" t="str">
            <v>３０日間</v>
          </cell>
          <cell r="V124" t="str">
            <v>開削工法</v>
          </cell>
          <cell r="X124" t="str">
            <v>原状復旧</v>
          </cell>
          <cell r="Z124" t="str">
            <v>位置図・平面図・断面図</v>
          </cell>
          <cell r="AB124" t="str">
            <v>20配布1号配水管布設工事</v>
          </cell>
          <cell r="AC124" t="str">
            <v>クボタ住設</v>
          </cell>
        </row>
        <row r="125">
          <cell r="A125">
            <v>123</v>
          </cell>
          <cell r="B125">
            <v>205</v>
          </cell>
          <cell r="C125">
            <v>39561</v>
          </cell>
          <cell r="D125" t="str">
            <v>主任　風間順一</v>
          </cell>
          <cell r="E125" t="str">
            <v>水道水供給のため</v>
          </cell>
          <cell r="F125" t="str">
            <v>市道玉8-2306号線</v>
          </cell>
          <cell r="G125" t="str">
            <v>車道</v>
          </cell>
          <cell r="H125" t="str">
            <v>行方市沖洲1386-80先</v>
          </cell>
          <cell r="J125" t="str">
            <v>地下埋設物類</v>
          </cell>
          <cell r="L125" t="str">
            <v>外径φ32mm</v>
          </cell>
          <cell r="N125" t="str">
            <v>L=27.0m</v>
          </cell>
          <cell r="P125" t="str">
            <v>許可の日より１０年間</v>
          </cell>
          <cell r="R125" t="str">
            <v>耐衝撃性硬質塩化ビニル管</v>
          </cell>
          <cell r="T125" t="str">
            <v>許可の日から</v>
          </cell>
          <cell r="U125" t="str">
            <v>３０日間</v>
          </cell>
          <cell r="V125" t="str">
            <v>開削工法</v>
          </cell>
          <cell r="X125" t="str">
            <v>原状復旧</v>
          </cell>
          <cell r="Z125" t="str">
            <v>位置図・平面図・断面図</v>
          </cell>
          <cell r="AB125" t="str">
            <v>20配布3号配水管布設工事</v>
          </cell>
          <cell r="AC125" t="str">
            <v>水道課</v>
          </cell>
        </row>
        <row r="126">
          <cell r="A126">
            <v>124</v>
          </cell>
          <cell r="B126">
            <v>206</v>
          </cell>
          <cell r="C126">
            <v>39566</v>
          </cell>
          <cell r="D126" t="str">
            <v>主幹　磯山俊治</v>
          </cell>
          <cell r="E126" t="str">
            <v>水道水供給のため</v>
          </cell>
          <cell r="F126" t="str">
            <v>市麻1436号線</v>
          </cell>
          <cell r="G126" t="str">
            <v>車道</v>
          </cell>
          <cell r="H126" t="str">
            <v>行方市麻生42-2先</v>
          </cell>
          <cell r="J126" t="str">
            <v>地下埋設物類</v>
          </cell>
          <cell r="L126" t="str">
            <v>外径φ26mm</v>
          </cell>
          <cell r="N126" t="str">
            <v>Ｌ＝２．７ｍ</v>
          </cell>
          <cell r="P126" t="str">
            <v>許可の日より１０年間</v>
          </cell>
          <cell r="R126" t="str">
            <v>ポリエチレン管</v>
          </cell>
          <cell r="T126" t="str">
            <v>許可の日から</v>
          </cell>
          <cell r="U126" t="str">
            <v>３０日間</v>
          </cell>
          <cell r="V126" t="str">
            <v>開削工法</v>
          </cell>
          <cell r="X126" t="str">
            <v>原状復旧</v>
          </cell>
          <cell r="Z126" t="str">
            <v>位置図・平面図・断面図</v>
          </cell>
          <cell r="AB126" t="str">
            <v>NTT電話交換センター</v>
          </cell>
          <cell r="AC126" t="str">
            <v>広伝</v>
          </cell>
        </row>
        <row r="127">
          <cell r="A127">
            <v>125</v>
          </cell>
          <cell r="B127">
            <v>207</v>
          </cell>
          <cell r="C127">
            <v>39580</v>
          </cell>
          <cell r="D127" t="str">
            <v>主幹　磯山俊治</v>
          </cell>
          <cell r="E127" t="str">
            <v>水道水供給のため</v>
          </cell>
          <cell r="F127" t="str">
            <v>市麻1698号線</v>
          </cell>
          <cell r="G127" t="str">
            <v>車道</v>
          </cell>
          <cell r="H127" t="str">
            <v>行方市石神751先</v>
          </cell>
          <cell r="J127" t="str">
            <v>地下埋設物類</v>
          </cell>
          <cell r="L127" t="str">
            <v>外径φ26mm</v>
          </cell>
          <cell r="N127" t="str">
            <v>Ｌ＝２．０ｍ</v>
          </cell>
          <cell r="P127" t="str">
            <v>許可の日より１０年間</v>
          </cell>
          <cell r="R127" t="str">
            <v>ポリエチレン管</v>
          </cell>
          <cell r="T127" t="str">
            <v>許可の日から</v>
          </cell>
          <cell r="U127" t="str">
            <v>３０日間</v>
          </cell>
          <cell r="V127" t="str">
            <v>開削工法</v>
          </cell>
          <cell r="X127" t="str">
            <v>原状復旧</v>
          </cell>
          <cell r="Z127" t="str">
            <v>位置図・平面図・断面図</v>
          </cell>
          <cell r="AB127" t="str">
            <v>大盛　浩一</v>
          </cell>
          <cell r="AC127" t="str">
            <v>㈱篠塚工業所</v>
          </cell>
        </row>
        <row r="128">
          <cell r="A128">
            <v>126</v>
          </cell>
          <cell r="B128">
            <v>208</v>
          </cell>
          <cell r="C128">
            <v>39584</v>
          </cell>
          <cell r="D128" t="str">
            <v>主任　風間順一</v>
          </cell>
          <cell r="E128" t="str">
            <v>水道水供給のため</v>
          </cell>
          <cell r="F128" t="str">
            <v>市道北2068号線</v>
          </cell>
          <cell r="G128" t="str">
            <v>車道</v>
          </cell>
          <cell r="H128" t="str">
            <v>行方市小貫2579-4先</v>
          </cell>
          <cell r="J128" t="str">
            <v>地下埋設物類</v>
          </cell>
          <cell r="L128" t="str">
            <v>外径φ26mm</v>
          </cell>
          <cell r="N128" t="str">
            <v>Ｌ＝０．６ｍ</v>
          </cell>
          <cell r="P128" t="str">
            <v>許可の日より１０年間</v>
          </cell>
          <cell r="R128" t="str">
            <v>ポリエチレン管</v>
          </cell>
          <cell r="T128" t="str">
            <v>許可の日から</v>
          </cell>
          <cell r="U128" t="str">
            <v>３０日間</v>
          </cell>
          <cell r="V128" t="str">
            <v>開削工法</v>
          </cell>
          <cell r="X128" t="str">
            <v>原状復旧</v>
          </cell>
          <cell r="Z128" t="str">
            <v>位置図・平面図・断面図</v>
          </cell>
          <cell r="AB128" t="str">
            <v>今村　隆憲</v>
          </cell>
          <cell r="AC128" t="str">
            <v>北浦設備</v>
          </cell>
        </row>
        <row r="129">
          <cell r="A129">
            <v>127</v>
          </cell>
          <cell r="B129">
            <v>209</v>
          </cell>
          <cell r="C129">
            <v>39589</v>
          </cell>
          <cell r="D129" t="str">
            <v>主幹　磯山俊治</v>
          </cell>
          <cell r="E129" t="str">
            <v>水道水供給のため</v>
          </cell>
          <cell r="F129" t="str">
            <v>市麻936号線</v>
          </cell>
          <cell r="G129" t="str">
            <v>車道</v>
          </cell>
          <cell r="H129" t="str">
            <v>行方市小高1320-1先</v>
          </cell>
          <cell r="J129" t="str">
            <v>地下埋設物類</v>
          </cell>
          <cell r="L129" t="str">
            <v>外径φ26mm</v>
          </cell>
          <cell r="N129" t="str">
            <v>L=5.0m</v>
          </cell>
          <cell r="P129" t="str">
            <v>許可の日より１０年間</v>
          </cell>
          <cell r="R129" t="str">
            <v>ポリエチレン管</v>
          </cell>
          <cell r="T129" t="str">
            <v>許可の日から</v>
          </cell>
          <cell r="U129" t="str">
            <v>３０日間</v>
          </cell>
          <cell r="V129" t="str">
            <v>推進工法</v>
          </cell>
          <cell r="X129" t="str">
            <v>原状復旧</v>
          </cell>
          <cell r="Z129" t="str">
            <v>位置図・平面図・断面図</v>
          </cell>
          <cell r="AB129" t="str">
            <v>大塚共用墓地</v>
          </cell>
          <cell r="AC129" t="str">
            <v>平山管工事</v>
          </cell>
        </row>
        <row r="130">
          <cell r="A130">
            <v>128</v>
          </cell>
          <cell r="B130">
            <v>210</v>
          </cell>
          <cell r="C130">
            <v>39590</v>
          </cell>
          <cell r="D130" t="str">
            <v>主任　風間順一</v>
          </cell>
          <cell r="E130" t="str">
            <v>水道水供給のため</v>
          </cell>
          <cell r="F130" t="str">
            <v>市道玉8-1093号線,市道玉8-1095号線</v>
          </cell>
          <cell r="G130" t="str">
            <v>車道</v>
          </cell>
          <cell r="H130" t="str">
            <v>行方市玉造甲5603,5767先</v>
          </cell>
          <cell r="J130" t="str">
            <v>地下埋設物類</v>
          </cell>
          <cell r="L130" t="str">
            <v>外径φ26mm</v>
          </cell>
          <cell r="N130" t="str">
            <v>L=5.3m</v>
          </cell>
          <cell r="P130" t="str">
            <v>許可の日より１０年間</v>
          </cell>
          <cell r="R130" t="str">
            <v>ポリエチレン管</v>
          </cell>
          <cell r="T130" t="str">
            <v>許可の日から</v>
          </cell>
          <cell r="U130" t="str">
            <v>３０日間</v>
          </cell>
          <cell r="V130" t="str">
            <v>推進･開削工法</v>
          </cell>
          <cell r="X130" t="str">
            <v>原状復旧</v>
          </cell>
          <cell r="Z130" t="str">
            <v>位置図・平面図・断面図</v>
          </cell>
          <cell r="AB130" t="str">
            <v>福島　巌雄</v>
          </cell>
          <cell r="AC130" t="str">
            <v>成忠テクノス</v>
          </cell>
        </row>
        <row r="131">
          <cell r="A131">
            <v>129</v>
          </cell>
          <cell r="B131">
            <v>211</v>
          </cell>
          <cell r="C131">
            <v>39591</v>
          </cell>
          <cell r="D131" t="str">
            <v>主任　風間順一</v>
          </cell>
          <cell r="E131" t="str">
            <v>水道水供給のため</v>
          </cell>
          <cell r="F131" t="str">
            <v>市道玉7-55号線</v>
          </cell>
          <cell r="G131" t="str">
            <v>車道</v>
          </cell>
          <cell r="H131" t="str">
            <v>行方市手賀2450-3先</v>
          </cell>
          <cell r="J131" t="str">
            <v>地下埋設物類</v>
          </cell>
          <cell r="L131" t="str">
            <v>外径φ26mm</v>
          </cell>
          <cell r="N131" t="str">
            <v>L=1.22m</v>
          </cell>
          <cell r="P131" t="str">
            <v>許可の日より１０年間</v>
          </cell>
          <cell r="R131" t="str">
            <v>耐衝撃性硬質塩化ビニル管</v>
          </cell>
          <cell r="T131" t="str">
            <v>許可の日から</v>
          </cell>
          <cell r="U131" t="str">
            <v>３０日間</v>
          </cell>
          <cell r="V131" t="str">
            <v>開削工法</v>
          </cell>
          <cell r="X131" t="str">
            <v>原状復旧</v>
          </cell>
          <cell r="Z131" t="str">
            <v>位置図・平面図・断面図</v>
          </cell>
          <cell r="AB131" t="str">
            <v>浅野　次男</v>
          </cell>
          <cell r="AC131" t="str">
            <v>小島工業</v>
          </cell>
        </row>
        <row r="132">
          <cell r="A132">
            <v>130</v>
          </cell>
          <cell r="B132">
            <v>212</v>
          </cell>
          <cell r="C132">
            <v>39595</v>
          </cell>
          <cell r="D132" t="str">
            <v>主任　風間順一</v>
          </cell>
          <cell r="E132" t="str">
            <v>水道水供給のため</v>
          </cell>
          <cell r="F132" t="str">
            <v>市道麻2937号線</v>
          </cell>
          <cell r="G132" t="str">
            <v>車道</v>
          </cell>
          <cell r="H132" t="str">
            <v>行方市四鹿904-13先</v>
          </cell>
          <cell r="J132" t="str">
            <v>地下埋設物類</v>
          </cell>
          <cell r="L132" t="str">
            <v>外径φ26mm</v>
          </cell>
          <cell r="N132" t="str">
            <v>L=1.65m</v>
          </cell>
          <cell r="P132" t="str">
            <v>許可の日より１０年間</v>
          </cell>
          <cell r="R132" t="str">
            <v>ポリエチレン管</v>
          </cell>
          <cell r="T132" t="str">
            <v>許可の日から</v>
          </cell>
          <cell r="U132" t="str">
            <v>３０日間</v>
          </cell>
          <cell r="V132" t="str">
            <v>開削工法</v>
          </cell>
          <cell r="X132" t="str">
            <v>原状復旧</v>
          </cell>
          <cell r="Z132" t="str">
            <v>位置図・平面図・断面図</v>
          </cell>
          <cell r="AB132" t="str">
            <v>小林　賢司</v>
          </cell>
          <cell r="AC132" t="str">
            <v>（有）アサヒ設備工業</v>
          </cell>
        </row>
        <row r="133">
          <cell r="A133">
            <v>131</v>
          </cell>
          <cell r="B133">
            <v>213</v>
          </cell>
          <cell r="C133">
            <v>39595</v>
          </cell>
          <cell r="D133" t="str">
            <v>主任　風間順一</v>
          </cell>
          <cell r="E133" t="str">
            <v>水道水供給のため</v>
          </cell>
          <cell r="F133" t="str">
            <v>県道山田･玉造線</v>
          </cell>
          <cell r="G133" t="str">
            <v>用水路</v>
          </cell>
          <cell r="H133" t="str">
            <v>行方市玉造甲841-2先</v>
          </cell>
          <cell r="J133" t="str">
            <v>地下埋設物類</v>
          </cell>
          <cell r="L133" t="str">
            <v>外径φ26mm</v>
          </cell>
          <cell r="N133" t="str">
            <v>L=0.8m</v>
          </cell>
          <cell r="P133" t="str">
            <v>許可の日より</v>
          </cell>
          <cell r="R133" t="str">
            <v>耐衝撃性硬質塩化ビニル管</v>
          </cell>
          <cell r="T133" t="str">
            <v>許可の日から</v>
          </cell>
          <cell r="U133" t="str">
            <v>３０日間</v>
          </cell>
          <cell r="V133" t="str">
            <v>推進工法</v>
          </cell>
          <cell r="X133" t="str">
            <v>原状復旧</v>
          </cell>
          <cell r="Z133" t="str">
            <v>位置図・平面図・断面図</v>
          </cell>
          <cell r="AB133" t="str">
            <v>武田　貞夫</v>
          </cell>
          <cell r="AC133" t="str">
            <v>（有）アサヒ設備工業</v>
          </cell>
        </row>
        <row r="134">
          <cell r="A134">
            <v>132</v>
          </cell>
          <cell r="B134">
            <v>214</v>
          </cell>
          <cell r="C134">
            <v>39597</v>
          </cell>
          <cell r="D134" t="str">
            <v>主幹　磯山俊治</v>
          </cell>
          <cell r="E134" t="str">
            <v>水道水供給のため</v>
          </cell>
          <cell r="F134" t="str">
            <v>市麻5号線</v>
          </cell>
          <cell r="G134" t="str">
            <v>車道</v>
          </cell>
          <cell r="H134" t="str">
            <v>行方市富田66-2先</v>
          </cell>
          <cell r="J134" t="str">
            <v>地下埋設物類</v>
          </cell>
          <cell r="L134" t="str">
            <v>外径φ26mm</v>
          </cell>
          <cell r="N134" t="str">
            <v>L=0.6m</v>
          </cell>
          <cell r="P134" t="str">
            <v>許可の日より１０年間</v>
          </cell>
          <cell r="R134" t="str">
            <v>ポリエチレン管</v>
          </cell>
          <cell r="T134" t="str">
            <v>許可の日から</v>
          </cell>
          <cell r="U134" t="str">
            <v>３０日間</v>
          </cell>
          <cell r="V134" t="str">
            <v>開削工法</v>
          </cell>
          <cell r="X134" t="str">
            <v>原状復旧</v>
          </cell>
          <cell r="Z134" t="str">
            <v>位置図・平面図・断面図</v>
          </cell>
          <cell r="AB134" t="str">
            <v>関　実</v>
          </cell>
          <cell r="AC134" t="str">
            <v>クボタ住設</v>
          </cell>
        </row>
        <row r="135">
          <cell r="A135">
            <v>133</v>
          </cell>
          <cell r="B135">
            <v>215</v>
          </cell>
          <cell r="C135">
            <v>39603</v>
          </cell>
          <cell r="D135" t="str">
            <v>主幹　磯山俊治</v>
          </cell>
          <cell r="E135" t="str">
            <v>水道水供給のため</v>
          </cell>
          <cell r="F135" t="str">
            <v>市麻69号線</v>
          </cell>
          <cell r="G135" t="str">
            <v>車道</v>
          </cell>
          <cell r="H135" t="str">
            <v>行方市島並129-1先</v>
          </cell>
          <cell r="J135" t="str">
            <v>地下埋設物類</v>
          </cell>
          <cell r="L135" t="str">
            <v>外径φ26mm</v>
          </cell>
          <cell r="N135" t="str">
            <v>L=1.0m</v>
          </cell>
          <cell r="P135" t="str">
            <v>許可の日より１０年間</v>
          </cell>
          <cell r="R135" t="str">
            <v>ポリエチレン管</v>
          </cell>
          <cell r="T135" t="str">
            <v>許可の日から</v>
          </cell>
          <cell r="U135" t="str">
            <v>３０日間</v>
          </cell>
          <cell r="V135" t="str">
            <v>推進工法</v>
          </cell>
          <cell r="X135" t="str">
            <v>原状復旧</v>
          </cell>
          <cell r="Z135" t="str">
            <v>位置図・平面図・断面図</v>
          </cell>
          <cell r="AB135" t="str">
            <v>大里　幸男</v>
          </cell>
          <cell r="AC135" t="str">
            <v>小倉商店</v>
          </cell>
        </row>
        <row r="136">
          <cell r="A136">
            <v>134</v>
          </cell>
          <cell r="B136">
            <v>216</v>
          </cell>
          <cell r="C136">
            <v>39615</v>
          </cell>
          <cell r="D136" t="str">
            <v>主任　風間順一</v>
          </cell>
          <cell r="E136" t="str">
            <v>水道水供給のため</v>
          </cell>
          <cell r="F136" t="str">
            <v>市道玉8-820号線</v>
          </cell>
          <cell r="G136" t="str">
            <v>車道</v>
          </cell>
          <cell r="H136" t="str">
            <v>行方市玉造甲3853-1先</v>
          </cell>
          <cell r="J136" t="str">
            <v>地下埋設物類</v>
          </cell>
          <cell r="L136" t="str">
            <v>外径φ32mm</v>
          </cell>
          <cell r="N136" t="str">
            <v>L=9.2m</v>
          </cell>
          <cell r="P136" t="str">
            <v>許可の日より１０年間</v>
          </cell>
          <cell r="R136" t="str">
            <v>耐衝撃性硬質塩化ビニル管</v>
          </cell>
          <cell r="T136" t="str">
            <v>許可の日から</v>
          </cell>
          <cell r="U136" t="str">
            <v>３０日間</v>
          </cell>
          <cell r="V136" t="str">
            <v>推進工法</v>
          </cell>
          <cell r="X136" t="str">
            <v>原状復旧</v>
          </cell>
          <cell r="Z136" t="str">
            <v>位置図・平面図・断面図</v>
          </cell>
          <cell r="AB136" t="str">
            <v>小野瀬　忠利</v>
          </cell>
          <cell r="AC136" t="str">
            <v>成忠テクノス</v>
          </cell>
        </row>
        <row r="137">
          <cell r="A137">
            <v>135</v>
          </cell>
          <cell r="B137">
            <v>217</v>
          </cell>
          <cell r="C137">
            <v>39623</v>
          </cell>
          <cell r="D137" t="str">
            <v>主任　風間順一</v>
          </cell>
          <cell r="E137" t="str">
            <v>水道水供給のため</v>
          </cell>
          <cell r="F137" t="str">
            <v>市道玉8-2453号線,市道玉8-783号線</v>
          </cell>
          <cell r="G137" t="str">
            <v>車道</v>
          </cell>
          <cell r="H137" t="str">
            <v>行方市玉造甲3510-8先</v>
          </cell>
          <cell r="J137" t="str">
            <v>地下埋設物類</v>
          </cell>
          <cell r="L137" t="str">
            <v>外径φ48mm</v>
          </cell>
          <cell r="N137" t="str">
            <v>L=103.0m</v>
          </cell>
          <cell r="P137" t="str">
            <v>許可の日より１０年間</v>
          </cell>
          <cell r="R137" t="str">
            <v>耐衝撃性硬質塩化ビニル管</v>
          </cell>
          <cell r="T137" t="str">
            <v>許可の日から</v>
          </cell>
          <cell r="U137" t="str">
            <v>３０日間</v>
          </cell>
          <cell r="V137" t="str">
            <v>開削工法</v>
          </cell>
          <cell r="X137" t="str">
            <v>原状復旧</v>
          </cell>
          <cell r="Z137" t="str">
            <v>位置図・平面図・断面図</v>
          </cell>
          <cell r="AB137" t="str">
            <v>20配布4号配水管布設工事</v>
          </cell>
          <cell r="AC137" t="str">
            <v>水道課</v>
          </cell>
        </row>
        <row r="138">
          <cell r="A138">
            <v>136</v>
          </cell>
          <cell r="B138">
            <v>218</v>
          </cell>
          <cell r="C138">
            <v>39629</v>
          </cell>
          <cell r="D138" t="str">
            <v>主幹　磯山俊治</v>
          </cell>
          <cell r="E138" t="str">
            <v>水道水供給のため</v>
          </cell>
          <cell r="F138" t="str">
            <v>市麻2-14号線</v>
          </cell>
          <cell r="G138" t="str">
            <v>車道</v>
          </cell>
          <cell r="H138" t="str">
            <v>行方市岡519-1先</v>
          </cell>
          <cell r="J138" t="str">
            <v>地下埋設物類</v>
          </cell>
          <cell r="L138" t="str">
            <v>外径φ26mm</v>
          </cell>
          <cell r="N138" t="str">
            <v>L=1.1m</v>
          </cell>
          <cell r="P138" t="str">
            <v>許可の日より１０年間</v>
          </cell>
          <cell r="R138" t="str">
            <v>ポリエチレン管</v>
          </cell>
          <cell r="T138" t="str">
            <v>許可の日から</v>
          </cell>
          <cell r="U138" t="str">
            <v>３０日間</v>
          </cell>
          <cell r="V138" t="str">
            <v>開削工法</v>
          </cell>
          <cell r="X138" t="str">
            <v>原状復旧</v>
          </cell>
          <cell r="Z138" t="str">
            <v>位置図・平面図・断面図</v>
          </cell>
          <cell r="AB138" t="str">
            <v>箕輪　洋之</v>
          </cell>
          <cell r="AC138" t="str">
            <v>(有)石崎設備</v>
          </cell>
        </row>
        <row r="139">
          <cell r="A139">
            <v>137</v>
          </cell>
          <cell r="B139">
            <v>219</v>
          </cell>
          <cell r="C139">
            <v>39633</v>
          </cell>
          <cell r="D139" t="str">
            <v>主任　風間順一</v>
          </cell>
          <cell r="E139" t="str">
            <v>水道水供給のため</v>
          </cell>
          <cell r="F139" t="str">
            <v>市麻1006号線</v>
          </cell>
          <cell r="G139" t="str">
            <v>車道</v>
          </cell>
          <cell r="H139" t="str">
            <v>行方市青沼848-11先</v>
          </cell>
          <cell r="J139" t="str">
            <v>地下埋設物類</v>
          </cell>
          <cell r="L139" t="str">
            <v>外径φ26mm</v>
          </cell>
          <cell r="N139" t="str">
            <v>L=4.0m</v>
          </cell>
          <cell r="P139" t="str">
            <v>許可の日より１０年間</v>
          </cell>
          <cell r="R139" t="str">
            <v>ポリエチレン管</v>
          </cell>
          <cell r="T139" t="str">
            <v>許可の日から</v>
          </cell>
          <cell r="U139" t="str">
            <v>３０日間</v>
          </cell>
          <cell r="V139" t="str">
            <v>開削工法</v>
          </cell>
          <cell r="X139" t="str">
            <v>原状復旧</v>
          </cell>
          <cell r="Z139" t="str">
            <v>位置図・平面図・断面図</v>
          </cell>
          <cell r="AB139" t="str">
            <v>土子　三郎</v>
          </cell>
          <cell r="AC139" t="str">
            <v>榊原さく泉工業</v>
          </cell>
        </row>
        <row r="140">
          <cell r="A140">
            <v>138</v>
          </cell>
          <cell r="B140">
            <v>220</v>
          </cell>
          <cell r="C140">
            <v>39643</v>
          </cell>
          <cell r="D140" t="str">
            <v>主幹　磯山俊治</v>
          </cell>
          <cell r="E140" t="str">
            <v>水道水供給のため</v>
          </cell>
          <cell r="F140" t="str">
            <v>市麻56号線</v>
          </cell>
          <cell r="G140" t="str">
            <v>車道</v>
          </cell>
          <cell r="H140" t="str">
            <v>行方市麻生577-6</v>
          </cell>
          <cell r="J140" t="str">
            <v>地下埋設物類</v>
          </cell>
          <cell r="L140" t="str">
            <v>外径φ26mm</v>
          </cell>
          <cell r="N140" t="str">
            <v>L=1.45m</v>
          </cell>
          <cell r="P140" t="str">
            <v>許可の日より１０年間</v>
          </cell>
          <cell r="R140" t="str">
            <v>ポリエチレン管</v>
          </cell>
          <cell r="T140" t="str">
            <v>許可の日から</v>
          </cell>
          <cell r="U140" t="str">
            <v>３０日間</v>
          </cell>
          <cell r="V140" t="str">
            <v>開削工法</v>
          </cell>
          <cell r="X140" t="str">
            <v>原状復旧</v>
          </cell>
          <cell r="Z140" t="str">
            <v>位置図・平面図・断面図</v>
          </cell>
          <cell r="AB140" t="str">
            <v>松村　克弥</v>
          </cell>
          <cell r="AC140" t="str">
            <v>麻生ガス</v>
          </cell>
        </row>
        <row r="141">
          <cell r="A141">
            <v>139</v>
          </cell>
          <cell r="B141">
            <v>221</v>
          </cell>
          <cell r="C141">
            <v>39664</v>
          </cell>
          <cell r="D141" t="str">
            <v>主任　風間順一</v>
          </cell>
          <cell r="E141" t="str">
            <v>水道水供給のため</v>
          </cell>
          <cell r="F141" t="str">
            <v>市道玉8-1284号線</v>
          </cell>
          <cell r="G141" t="str">
            <v>車道</v>
          </cell>
          <cell r="H141" t="str">
            <v>行方市浜739-1先</v>
          </cell>
          <cell r="J141" t="str">
            <v>地下埋設物類</v>
          </cell>
          <cell r="L141" t="str">
            <v>外径φ26mm</v>
          </cell>
          <cell r="N141" t="str">
            <v>L=0.3m</v>
          </cell>
          <cell r="P141" t="str">
            <v>許可の日より１０年間</v>
          </cell>
          <cell r="R141" t="str">
            <v>耐衝撃性硬質塩化ビニル管</v>
          </cell>
          <cell r="T141" t="str">
            <v>許可の日から</v>
          </cell>
          <cell r="U141" t="str">
            <v>３０日間</v>
          </cell>
          <cell r="V141" t="str">
            <v>開削工法</v>
          </cell>
          <cell r="X141" t="str">
            <v>原状復旧</v>
          </cell>
          <cell r="Z141" t="str">
            <v>位置図・平面図・断面図</v>
          </cell>
          <cell r="AB141" t="str">
            <v>野本　博径</v>
          </cell>
          <cell r="AC141" t="str">
            <v>関口水道工事店</v>
          </cell>
        </row>
        <row r="142">
          <cell r="A142">
            <v>140</v>
          </cell>
          <cell r="B142">
            <v>222</v>
          </cell>
          <cell r="C142">
            <v>39664</v>
          </cell>
          <cell r="D142" t="str">
            <v>主幹　磯山俊治</v>
          </cell>
          <cell r="E142" t="str">
            <v>水道水供給のため</v>
          </cell>
          <cell r="F142" t="str">
            <v>市麻1608号線</v>
          </cell>
          <cell r="G142" t="str">
            <v>車道</v>
          </cell>
          <cell r="H142" t="str">
            <v>行方市麻生1561-9先</v>
          </cell>
          <cell r="J142" t="str">
            <v>地下埋設物類</v>
          </cell>
          <cell r="L142" t="str">
            <v>外径φ89mm</v>
          </cell>
          <cell r="N142" t="str">
            <v>L=3.8m</v>
          </cell>
          <cell r="P142" t="str">
            <v>許可の日より１０年間</v>
          </cell>
          <cell r="R142" t="str">
            <v>耐衝撃性硬質塩化ビニル管</v>
          </cell>
          <cell r="T142" t="str">
            <v>許可の日から</v>
          </cell>
          <cell r="U142" t="str">
            <v>３０日間</v>
          </cell>
          <cell r="V142" t="str">
            <v>開削工法</v>
          </cell>
          <cell r="X142" t="str">
            <v>原状復旧</v>
          </cell>
          <cell r="Z142" t="str">
            <v>位置図・平面図・断面図</v>
          </cell>
          <cell r="AB142" t="str">
            <v>20消火栓設置工事</v>
          </cell>
          <cell r="AC142" t="str">
            <v>麻生ガス設備センター</v>
          </cell>
        </row>
        <row r="143">
          <cell r="A143">
            <v>141</v>
          </cell>
          <cell r="B143">
            <v>223</v>
          </cell>
          <cell r="C143">
            <v>39672</v>
          </cell>
          <cell r="D143" t="str">
            <v>主任　風間順一</v>
          </cell>
          <cell r="E143" t="str">
            <v>水道水供給のため</v>
          </cell>
          <cell r="F143" t="str">
            <v>市道玉9-92号線</v>
          </cell>
          <cell r="G143" t="str">
            <v>車道</v>
          </cell>
          <cell r="H143" t="str">
            <v>行方市玉造甲451先</v>
          </cell>
          <cell r="J143" t="str">
            <v>地下式消火栓</v>
          </cell>
          <cell r="K143" t="str">
            <v>及び室</v>
          </cell>
          <cell r="L143" t="str">
            <v>740mm</v>
          </cell>
          <cell r="M143" t="str">
            <v>×590mm</v>
          </cell>
          <cell r="N143" t="str">
            <v>１基</v>
          </cell>
          <cell r="P143" t="str">
            <v>許可の日より１０年間</v>
          </cell>
          <cell r="R143" t="str">
            <v>レジコン・鉄蓋・鋳鉄短管</v>
          </cell>
          <cell r="S143" t="str">
            <v>副弁・消火栓</v>
          </cell>
          <cell r="T143" t="str">
            <v>許可の日から</v>
          </cell>
          <cell r="U143" t="str">
            <v>３０日間</v>
          </cell>
          <cell r="V143" t="str">
            <v>開削工法</v>
          </cell>
          <cell r="X143" t="str">
            <v>原状復旧</v>
          </cell>
          <cell r="Z143" t="str">
            <v>位置図・平面図・断面図</v>
          </cell>
          <cell r="AB143" t="str">
            <v>20消火栓設置工事</v>
          </cell>
        </row>
        <row r="144">
          <cell r="A144">
            <v>142</v>
          </cell>
          <cell r="B144">
            <v>224</v>
          </cell>
          <cell r="C144">
            <v>39673</v>
          </cell>
          <cell r="D144" t="str">
            <v>主幹　磯山俊治</v>
          </cell>
          <cell r="E144" t="str">
            <v>水道水供給のため</v>
          </cell>
          <cell r="F144" t="str">
            <v>市麻2893号線</v>
          </cell>
          <cell r="G144" t="str">
            <v>車道</v>
          </cell>
          <cell r="H144" t="str">
            <v>行方市麻生1547-50先</v>
          </cell>
          <cell r="J144" t="str">
            <v>地下埋設物類</v>
          </cell>
          <cell r="L144" t="str">
            <v>外径φ26mm</v>
          </cell>
          <cell r="N144" t="str">
            <v>L=1.6m</v>
          </cell>
          <cell r="P144" t="str">
            <v>許可の日より１０年間</v>
          </cell>
          <cell r="R144" t="str">
            <v>ポリエチレン管</v>
          </cell>
          <cell r="T144" t="str">
            <v>許可の日から</v>
          </cell>
          <cell r="U144" t="str">
            <v>３０日間</v>
          </cell>
          <cell r="V144" t="str">
            <v>開削工法</v>
          </cell>
          <cell r="X144" t="str">
            <v>原状復旧</v>
          </cell>
          <cell r="Z144" t="str">
            <v>位置図・平面図・断面図</v>
          </cell>
          <cell r="AB144" t="str">
            <v>正木　邦夫</v>
          </cell>
          <cell r="AC144" t="str">
            <v>クボタ住設</v>
          </cell>
        </row>
        <row r="145">
          <cell r="A145">
            <v>143</v>
          </cell>
          <cell r="B145">
            <v>225</v>
          </cell>
          <cell r="C145">
            <v>39682</v>
          </cell>
          <cell r="D145" t="str">
            <v>主幹　磯山俊治</v>
          </cell>
          <cell r="E145" t="str">
            <v>水道水供給のため</v>
          </cell>
          <cell r="F145" t="str">
            <v>市北103号線</v>
          </cell>
          <cell r="G145" t="str">
            <v>車道</v>
          </cell>
          <cell r="H145" t="str">
            <v>行方市次木691-35先</v>
          </cell>
          <cell r="J145" t="str">
            <v>地下埋設物類</v>
          </cell>
          <cell r="L145" t="str">
            <v>外径φ26mm</v>
          </cell>
          <cell r="N145" t="str">
            <v>L=3.8m</v>
          </cell>
          <cell r="P145" t="str">
            <v>許可の日より１０年間</v>
          </cell>
          <cell r="R145" t="str">
            <v>ポリエチレン管</v>
          </cell>
          <cell r="T145" t="str">
            <v>許可の日から</v>
          </cell>
          <cell r="U145" t="str">
            <v>３０日間</v>
          </cell>
          <cell r="V145" t="str">
            <v>推進工法</v>
          </cell>
          <cell r="X145" t="str">
            <v>原状復旧</v>
          </cell>
          <cell r="Z145" t="str">
            <v>位置図・平面図・断面図</v>
          </cell>
          <cell r="AB145" t="str">
            <v>㈱倉川製作所</v>
          </cell>
          <cell r="AC145" t="str">
            <v>クボタ住設</v>
          </cell>
        </row>
        <row r="146">
          <cell r="A146">
            <v>144</v>
          </cell>
          <cell r="B146">
            <v>226</v>
          </cell>
          <cell r="C146">
            <v>39688</v>
          </cell>
          <cell r="D146" t="str">
            <v>主任　風間順一</v>
          </cell>
          <cell r="E146" t="str">
            <v>水道水供給のため</v>
          </cell>
          <cell r="F146" t="str">
            <v>市道玉7-60号線,8-1650号線</v>
          </cell>
          <cell r="G146" t="str">
            <v>車道</v>
          </cell>
          <cell r="H146" t="str">
            <v>行方市芹沢1029-37先</v>
          </cell>
          <cell r="J146" t="str">
            <v>地下埋設物類</v>
          </cell>
          <cell r="L146" t="str">
            <v>外径φ38mm</v>
          </cell>
          <cell r="N146" t="str">
            <v>L=33.0m</v>
          </cell>
          <cell r="P146" t="str">
            <v>許可の日より１０年間</v>
          </cell>
          <cell r="R146" t="str">
            <v>耐衝撃性硬質塩化ビニル管</v>
          </cell>
          <cell r="T146" t="str">
            <v>許可の日から</v>
          </cell>
          <cell r="U146" t="str">
            <v>３０日間</v>
          </cell>
          <cell r="V146" t="str">
            <v>開削工法</v>
          </cell>
          <cell r="X146" t="str">
            <v>原状復旧</v>
          </cell>
          <cell r="Z146" t="str">
            <v>位置図・平面図・断面図</v>
          </cell>
          <cell r="AB146" t="str">
            <v>20配布5号配水管布設工事</v>
          </cell>
          <cell r="AC146" t="str">
            <v>選定業者(選定中)</v>
          </cell>
        </row>
        <row r="147">
          <cell r="A147">
            <v>145</v>
          </cell>
          <cell r="B147">
            <v>227</v>
          </cell>
          <cell r="C147">
            <v>39694</v>
          </cell>
          <cell r="D147" t="str">
            <v>主任　風間順一</v>
          </cell>
          <cell r="E147" t="str">
            <v>水道水供給のため</v>
          </cell>
          <cell r="F147" t="str">
            <v>市道玉8-1093号線</v>
          </cell>
          <cell r="G147" t="str">
            <v>車道</v>
          </cell>
          <cell r="H147" t="str">
            <v>行方市玉造甲6786-4先</v>
          </cell>
          <cell r="J147" t="str">
            <v>地下埋設物類</v>
          </cell>
          <cell r="L147" t="str">
            <v>外径φ32mm</v>
          </cell>
          <cell r="N147" t="str">
            <v>L=3.85m</v>
          </cell>
          <cell r="P147" t="str">
            <v>許可の日より１０年間</v>
          </cell>
          <cell r="R147" t="str">
            <v>耐衝撃性硬質塩化ビニル管</v>
          </cell>
          <cell r="T147" t="str">
            <v>許可の日から</v>
          </cell>
          <cell r="U147" t="str">
            <v>３０日間</v>
          </cell>
          <cell r="V147" t="str">
            <v>推進工法</v>
          </cell>
          <cell r="X147" t="str">
            <v>原状復旧</v>
          </cell>
          <cell r="Z147" t="str">
            <v>位置図・平面図・断面図</v>
          </cell>
          <cell r="AB147" t="str">
            <v>株式会社　アサヒ自販</v>
          </cell>
          <cell r="AC147" t="str">
            <v>菊池設備工業</v>
          </cell>
        </row>
        <row r="148">
          <cell r="A148">
            <v>146</v>
          </cell>
          <cell r="B148">
            <v>228</v>
          </cell>
          <cell r="C148">
            <v>39708</v>
          </cell>
          <cell r="D148" t="str">
            <v>主任　風間順一</v>
          </cell>
          <cell r="E148" t="str">
            <v>水道水供給のため</v>
          </cell>
          <cell r="F148" t="str">
            <v>市道玉6-5号線</v>
          </cell>
          <cell r="G148" t="str">
            <v>その他</v>
          </cell>
          <cell r="H148" t="str">
            <v>行方市玉造甲3658先</v>
          </cell>
          <cell r="J148" t="str">
            <v>地下埋設物類</v>
          </cell>
          <cell r="L148" t="str">
            <v>外径φ26mm</v>
          </cell>
          <cell r="N148" t="str">
            <v>L=9.0m</v>
          </cell>
          <cell r="P148" t="str">
            <v>許可の日より１０年間</v>
          </cell>
          <cell r="R148" t="str">
            <v>耐衝撃性硬質塩化ビニル管</v>
          </cell>
          <cell r="T148" t="str">
            <v>許可の日から</v>
          </cell>
          <cell r="U148" t="str">
            <v>３０日間</v>
          </cell>
          <cell r="V148" t="str">
            <v>開削工法</v>
          </cell>
          <cell r="X148" t="str">
            <v>原状復旧</v>
          </cell>
          <cell r="Z148" t="str">
            <v>位置図・平面図・断面図</v>
          </cell>
          <cell r="AB148" t="str">
            <v>小坂共同墓地</v>
          </cell>
          <cell r="AC148" t="str">
            <v>成忠テクノス</v>
          </cell>
        </row>
        <row r="149">
          <cell r="A149">
            <v>147</v>
          </cell>
          <cell r="B149">
            <v>229</v>
          </cell>
          <cell r="C149">
            <v>39724</v>
          </cell>
          <cell r="D149" t="str">
            <v>主幹　磯山俊治</v>
          </cell>
          <cell r="E149" t="str">
            <v>水道水供給のため</v>
          </cell>
          <cell r="F149" t="str">
            <v>市道北3153号</v>
          </cell>
          <cell r="G149" t="str">
            <v>車道</v>
          </cell>
          <cell r="H149" t="str">
            <v>行方市山田3412-3先</v>
          </cell>
          <cell r="J149" t="str">
            <v>地下埋設物類</v>
          </cell>
          <cell r="L149" t="str">
            <v>外径φ26mm</v>
          </cell>
          <cell r="N149" t="str">
            <v>L=1.5m</v>
          </cell>
          <cell r="P149" t="str">
            <v>許可の日より１０年間</v>
          </cell>
          <cell r="R149" t="str">
            <v>ポリエチレン管</v>
          </cell>
          <cell r="T149" t="str">
            <v>許可の日から</v>
          </cell>
          <cell r="U149" t="str">
            <v>３０日間</v>
          </cell>
          <cell r="V149" t="str">
            <v>開削工法</v>
          </cell>
          <cell r="X149" t="str">
            <v>原状復旧</v>
          </cell>
          <cell r="Z149" t="str">
            <v>位置図・平面図・断面図</v>
          </cell>
          <cell r="AB149" t="str">
            <v>柴　誠</v>
          </cell>
          <cell r="AC149" t="str">
            <v>水野設備工業</v>
          </cell>
        </row>
        <row r="150">
          <cell r="A150">
            <v>148</v>
          </cell>
          <cell r="B150">
            <v>230</v>
          </cell>
          <cell r="C150">
            <v>39724</v>
          </cell>
          <cell r="D150" t="str">
            <v>主幹　磯山俊治</v>
          </cell>
          <cell r="E150" t="str">
            <v>水道水供給のため</v>
          </cell>
          <cell r="F150" t="str">
            <v>市道麻Ⅱ－７号線</v>
          </cell>
          <cell r="G150" t="str">
            <v>車道</v>
          </cell>
          <cell r="H150" t="str">
            <v>行方市四鹿320-4先</v>
          </cell>
          <cell r="J150" t="str">
            <v>地下埋設物類</v>
          </cell>
          <cell r="L150" t="str">
            <v>外径φ26mm</v>
          </cell>
          <cell r="N150" t="str">
            <v>L=0.5m</v>
          </cell>
          <cell r="P150" t="str">
            <v>許可の日より１０年間</v>
          </cell>
          <cell r="R150" t="str">
            <v>ポリエチレン管</v>
          </cell>
          <cell r="T150" t="str">
            <v>許可の日から</v>
          </cell>
          <cell r="U150" t="str">
            <v>３０日間</v>
          </cell>
          <cell r="V150" t="str">
            <v>開削工法</v>
          </cell>
          <cell r="X150" t="str">
            <v>原状復旧</v>
          </cell>
          <cell r="Z150" t="str">
            <v>位置図・平面図・断面図</v>
          </cell>
          <cell r="AB150" t="str">
            <v>加藤　タケノ</v>
          </cell>
          <cell r="AC150" t="str">
            <v>(有)鈴木建設</v>
          </cell>
        </row>
        <row r="151">
          <cell r="A151">
            <v>149</v>
          </cell>
          <cell r="B151">
            <v>231</v>
          </cell>
          <cell r="C151">
            <v>39729</v>
          </cell>
          <cell r="D151" t="str">
            <v>主任　風間順一</v>
          </cell>
          <cell r="E151" t="str">
            <v>水道水供給のため</v>
          </cell>
          <cell r="F151" t="str">
            <v>市道玉8-877号線</v>
          </cell>
          <cell r="G151" t="str">
            <v>車道</v>
          </cell>
          <cell r="H151" t="str">
            <v>行方市玉造甲523-4,524-2先</v>
          </cell>
          <cell r="J151" t="str">
            <v>地下埋設物類</v>
          </cell>
          <cell r="L151" t="str">
            <v>外径φ26mm</v>
          </cell>
          <cell r="N151" t="str">
            <v>L=5.2m</v>
          </cell>
          <cell r="P151" t="str">
            <v>許可の日より１０年間</v>
          </cell>
          <cell r="R151" t="str">
            <v>耐衝撃性硬質塩化ビニル管</v>
          </cell>
          <cell r="T151" t="str">
            <v>許可の日から</v>
          </cell>
          <cell r="U151" t="str">
            <v>３０日間</v>
          </cell>
          <cell r="V151" t="str">
            <v>推進工法</v>
          </cell>
          <cell r="X151" t="str">
            <v>原状復旧</v>
          </cell>
          <cell r="Z151" t="str">
            <v>位置図・平面図・断面図</v>
          </cell>
          <cell r="AB151" t="str">
            <v>いなほ建設㈱代表取締役　石川　誠二</v>
          </cell>
          <cell r="AC151" t="str">
            <v>(有)石崎設備</v>
          </cell>
        </row>
        <row r="152">
          <cell r="A152">
            <v>150</v>
          </cell>
          <cell r="B152">
            <v>232</v>
          </cell>
          <cell r="C152">
            <v>39735</v>
          </cell>
          <cell r="D152" t="str">
            <v>主任　風間順一</v>
          </cell>
          <cell r="E152" t="str">
            <v>水道水供給のため</v>
          </cell>
          <cell r="F152" t="str">
            <v>市道玉8-163号線</v>
          </cell>
          <cell r="G152" t="str">
            <v>車道</v>
          </cell>
          <cell r="H152" t="str">
            <v>行方市藤井9-1先</v>
          </cell>
          <cell r="J152" t="str">
            <v>地下埋設物類</v>
          </cell>
          <cell r="L152" t="str">
            <v>外径φ26mm</v>
          </cell>
          <cell r="N152" t="str">
            <v>L=2.0m</v>
          </cell>
          <cell r="P152" t="str">
            <v>許可の日より１０年間</v>
          </cell>
          <cell r="R152" t="str">
            <v>耐衝撃性硬質塩化ビニル管</v>
          </cell>
          <cell r="T152" t="str">
            <v>許可の日から</v>
          </cell>
          <cell r="U152" t="str">
            <v>３０日間</v>
          </cell>
          <cell r="V152" t="str">
            <v>開削工法</v>
          </cell>
          <cell r="X152" t="str">
            <v>原状復旧</v>
          </cell>
          <cell r="Z152" t="str">
            <v>位置図・平面図・断面図</v>
          </cell>
          <cell r="AB152" t="str">
            <v>鈴木　喜政</v>
          </cell>
          <cell r="AC152" t="str">
            <v>(有)ハシモト</v>
          </cell>
        </row>
        <row r="153">
          <cell r="A153">
            <v>151</v>
          </cell>
          <cell r="B153">
            <v>233</v>
          </cell>
          <cell r="C153">
            <v>39738</v>
          </cell>
          <cell r="D153" t="str">
            <v>主幹　磯山俊治</v>
          </cell>
          <cell r="E153" t="str">
            <v>水道水供給のため</v>
          </cell>
          <cell r="F153" t="str">
            <v>市道麻1485号線</v>
          </cell>
          <cell r="G153" t="str">
            <v>車道</v>
          </cell>
          <cell r="H153" t="str">
            <v>行方市富田499-67先</v>
          </cell>
          <cell r="J153" t="str">
            <v>地下埋設物類</v>
          </cell>
          <cell r="L153" t="str">
            <v>外径φ26mm</v>
          </cell>
          <cell r="N153" t="str">
            <v>L=2.5m</v>
          </cell>
          <cell r="P153" t="str">
            <v>許可の日より１０年間</v>
          </cell>
          <cell r="R153" t="str">
            <v>ポリエチレン管</v>
          </cell>
          <cell r="T153" t="str">
            <v>許可の日から</v>
          </cell>
          <cell r="U153" t="str">
            <v>３０日間</v>
          </cell>
          <cell r="V153" t="str">
            <v>開削工法</v>
          </cell>
          <cell r="X153" t="str">
            <v>原状復旧</v>
          </cell>
          <cell r="Z153" t="str">
            <v>位置図・平面図・断面図</v>
          </cell>
          <cell r="AB153" t="str">
            <v>大枝　俊博</v>
          </cell>
          <cell r="AC153" t="str">
            <v>大橋設備工業</v>
          </cell>
        </row>
        <row r="154">
          <cell r="A154">
            <v>152</v>
          </cell>
          <cell r="B154">
            <v>234</v>
          </cell>
          <cell r="C154">
            <v>39750</v>
          </cell>
          <cell r="D154" t="str">
            <v>主任　風間順一</v>
          </cell>
          <cell r="E154" t="str">
            <v>水道水供給のため</v>
          </cell>
          <cell r="F154" t="str">
            <v>市道北209号線</v>
          </cell>
          <cell r="G154" t="str">
            <v>車道</v>
          </cell>
          <cell r="H154" t="str">
            <v>行方市中根689-15,-18</v>
          </cell>
          <cell r="J154" t="str">
            <v>地下埋設物類</v>
          </cell>
          <cell r="L154" t="str">
            <v>外径φ32mm</v>
          </cell>
          <cell r="N154" t="str">
            <v>L=2.7m</v>
          </cell>
          <cell r="P154" t="str">
            <v>許可の日より１０年間</v>
          </cell>
          <cell r="R154" t="str">
            <v>ポリエチレン管</v>
          </cell>
          <cell r="T154" t="str">
            <v>許可の日から</v>
          </cell>
          <cell r="U154" t="str">
            <v>３０日間</v>
          </cell>
          <cell r="V154" t="str">
            <v>開削工法</v>
          </cell>
          <cell r="X154" t="str">
            <v>原状復旧</v>
          </cell>
          <cell r="Z154" t="str">
            <v>位置図・平面図・断面図</v>
          </cell>
          <cell r="AB154" t="str">
            <v>岩本　栄一</v>
          </cell>
          <cell r="AC154" t="str">
            <v>(有)石崎設備</v>
          </cell>
        </row>
        <row r="155">
          <cell r="A155">
            <v>153</v>
          </cell>
          <cell r="B155">
            <v>235</v>
          </cell>
          <cell r="C155">
            <v>39765</v>
          </cell>
          <cell r="D155" t="str">
            <v>主任　風間順一</v>
          </cell>
          <cell r="E155" t="str">
            <v>水道水供給のため</v>
          </cell>
          <cell r="F155" t="str">
            <v>市道玉8-1643号線</v>
          </cell>
          <cell r="G155" t="str">
            <v>車道</v>
          </cell>
          <cell r="H155" t="str">
            <v>行方市芹沢812-29先</v>
          </cell>
          <cell r="J155" t="str">
            <v>地下埋設物類</v>
          </cell>
          <cell r="L155" t="str">
            <v>外径φ26mm</v>
          </cell>
          <cell r="N155" t="str">
            <v>L=2.4m</v>
          </cell>
          <cell r="P155" t="str">
            <v>許可の日より１０年間</v>
          </cell>
          <cell r="R155" t="str">
            <v>ポリエチレン管</v>
          </cell>
          <cell r="T155" t="str">
            <v>許可の日から</v>
          </cell>
          <cell r="U155" t="str">
            <v>３０日間</v>
          </cell>
          <cell r="V155" t="str">
            <v>開削工法</v>
          </cell>
          <cell r="X155" t="str">
            <v>原状復旧</v>
          </cell>
          <cell r="Z155" t="str">
            <v>位置図・平面図・断面図</v>
          </cell>
          <cell r="AB155" t="str">
            <v>荒木　修一</v>
          </cell>
          <cell r="AC155" t="str">
            <v>双葉工業</v>
          </cell>
        </row>
        <row r="156">
          <cell r="A156">
            <v>154</v>
          </cell>
          <cell r="B156">
            <v>236</v>
          </cell>
          <cell r="C156">
            <v>39765</v>
          </cell>
          <cell r="D156" t="str">
            <v>主任　風間順一</v>
          </cell>
          <cell r="E156" t="str">
            <v>水道水供給のため</v>
          </cell>
          <cell r="F156" t="str">
            <v>市道玉8-1217号線</v>
          </cell>
          <cell r="G156" t="str">
            <v>車道</v>
          </cell>
          <cell r="H156" t="str">
            <v>行方市玉造乙1117-1先</v>
          </cell>
          <cell r="J156" t="str">
            <v>地下埋設物類</v>
          </cell>
          <cell r="L156" t="str">
            <v>外径φ32mm</v>
          </cell>
          <cell r="N156" t="str">
            <v>L=35.0m</v>
          </cell>
          <cell r="P156" t="str">
            <v>許可の日より１０年間</v>
          </cell>
          <cell r="R156" t="str">
            <v>ポリエチレン管</v>
          </cell>
          <cell r="T156" t="str">
            <v>許可の日から</v>
          </cell>
          <cell r="U156" t="str">
            <v>３０日間</v>
          </cell>
          <cell r="V156" t="str">
            <v>開削工法</v>
          </cell>
          <cell r="X156" t="str">
            <v>原状復旧</v>
          </cell>
          <cell r="Z156" t="str">
            <v>位置図・平面図・断面図</v>
          </cell>
          <cell r="AB156" t="str">
            <v>20配布7号配水管布設工事</v>
          </cell>
          <cell r="AC156" t="str">
            <v>選定業者(選定中)</v>
          </cell>
        </row>
        <row r="157">
          <cell r="A157">
            <v>155</v>
          </cell>
          <cell r="B157">
            <v>237</v>
          </cell>
          <cell r="C157">
            <v>39777</v>
          </cell>
          <cell r="D157" t="str">
            <v>主任　風間順一</v>
          </cell>
          <cell r="E157" t="str">
            <v>水道水供給のため</v>
          </cell>
          <cell r="F157" t="str">
            <v>市道玉8-2352号線</v>
          </cell>
          <cell r="G157" t="str">
            <v>車道</v>
          </cell>
          <cell r="H157" t="str">
            <v>行方市沖洲173-1,174-2先</v>
          </cell>
          <cell r="J157" t="str">
            <v>地下埋設物類</v>
          </cell>
          <cell r="L157" t="str">
            <v>外径φ26mm</v>
          </cell>
          <cell r="N157" t="str">
            <v>L=1.2m</v>
          </cell>
          <cell r="P157" t="str">
            <v>許可の日より１０年間</v>
          </cell>
          <cell r="R157" t="str">
            <v>耐衝撃性硬質塩化ビニル管</v>
          </cell>
          <cell r="T157" t="str">
            <v>許可の日から</v>
          </cell>
          <cell r="U157" t="str">
            <v>３０日間</v>
          </cell>
          <cell r="V157" t="str">
            <v>開削工法</v>
          </cell>
          <cell r="X157" t="str">
            <v>原状復旧</v>
          </cell>
          <cell r="Z157" t="str">
            <v>位置図・平面図・断面図</v>
          </cell>
          <cell r="AB157" t="str">
            <v>岡田　祐樹</v>
          </cell>
          <cell r="AC157" t="str">
            <v>浪逆工業㈱</v>
          </cell>
        </row>
        <row r="158">
          <cell r="A158">
            <v>156</v>
          </cell>
          <cell r="B158">
            <v>238</v>
          </cell>
          <cell r="C158">
            <v>39787</v>
          </cell>
          <cell r="D158" t="str">
            <v>主任　風間順一</v>
          </cell>
          <cell r="E158" t="str">
            <v>水道水供給のため</v>
          </cell>
          <cell r="F158" t="str">
            <v>市道麻69号線</v>
          </cell>
          <cell r="G158" t="str">
            <v>車道</v>
          </cell>
          <cell r="H158" t="str">
            <v>行方市島並1785先</v>
          </cell>
          <cell r="J158" t="str">
            <v>地下埋設物類</v>
          </cell>
          <cell r="L158" t="str">
            <v>外径φ26mm</v>
          </cell>
          <cell r="N158" t="str">
            <v>L=1.4m</v>
          </cell>
          <cell r="P158" t="str">
            <v>許可の日より１０年間</v>
          </cell>
          <cell r="R158" t="str">
            <v>ポリエチレン管</v>
          </cell>
          <cell r="T158" t="str">
            <v>許可の日から</v>
          </cell>
          <cell r="U158" t="str">
            <v>３０日間</v>
          </cell>
          <cell r="V158" t="str">
            <v>開削工法</v>
          </cell>
          <cell r="X158" t="str">
            <v>原状復旧</v>
          </cell>
          <cell r="Z158" t="str">
            <v>位置図・平面図・断面図</v>
          </cell>
          <cell r="AB158" t="str">
            <v>麻生西部第2期土地改良区　理事長　大原　政七</v>
          </cell>
          <cell r="AC158" t="str">
            <v>成忠テクノス</v>
          </cell>
        </row>
        <row r="159">
          <cell r="A159">
            <v>157</v>
          </cell>
          <cell r="B159">
            <v>239</v>
          </cell>
          <cell r="C159">
            <v>39787</v>
          </cell>
          <cell r="D159" t="str">
            <v>主幹　磯山俊治</v>
          </cell>
          <cell r="E159" t="str">
            <v>水道水供給のため</v>
          </cell>
          <cell r="F159" t="str">
            <v>市麻904号線</v>
          </cell>
          <cell r="G159" t="str">
            <v>車道</v>
          </cell>
          <cell r="H159" t="str">
            <v>行方市四鹿583-2先</v>
          </cell>
          <cell r="J159" t="str">
            <v>地下埋設物類</v>
          </cell>
          <cell r="L159" t="str">
            <v>外径φ26mm</v>
          </cell>
          <cell r="N159" t="str">
            <v>L=1.2m</v>
          </cell>
          <cell r="P159" t="str">
            <v>許可の日より１０年間</v>
          </cell>
          <cell r="R159" t="str">
            <v>ポリエチレン管</v>
          </cell>
          <cell r="T159" t="str">
            <v>許可の日から</v>
          </cell>
          <cell r="U159" t="str">
            <v>３０日間</v>
          </cell>
          <cell r="V159" t="str">
            <v>開削工法</v>
          </cell>
          <cell r="X159" t="str">
            <v>原状復旧</v>
          </cell>
          <cell r="Z159" t="str">
            <v>位置図・平面図・断面図</v>
          </cell>
          <cell r="AB159" t="str">
            <v>四鹿消防団</v>
          </cell>
          <cell r="AC159" t="str">
            <v>クボタ住設</v>
          </cell>
        </row>
        <row r="160">
          <cell r="A160">
            <v>158</v>
          </cell>
          <cell r="B160">
            <v>240</v>
          </cell>
          <cell r="C160">
            <v>39787</v>
          </cell>
          <cell r="D160" t="str">
            <v>主幹　磯山俊治</v>
          </cell>
          <cell r="E160" t="str">
            <v>水道水供給のため</v>
          </cell>
          <cell r="F160" t="str">
            <v>市北3613号線</v>
          </cell>
          <cell r="G160" t="str">
            <v>車道</v>
          </cell>
          <cell r="H160" t="str">
            <v>行方市繁昌１２９９先</v>
          </cell>
          <cell r="J160" t="str">
            <v>地下埋設物類</v>
          </cell>
          <cell r="L160" t="str">
            <v>外径φ26mm</v>
          </cell>
          <cell r="N160" t="str">
            <v>L=1.9m</v>
          </cell>
          <cell r="P160" t="str">
            <v>許可の日より１０年間</v>
          </cell>
          <cell r="R160" t="str">
            <v>ポリエチレン管</v>
          </cell>
          <cell r="T160" t="str">
            <v>許可の日から</v>
          </cell>
          <cell r="U160" t="str">
            <v>３０日間</v>
          </cell>
          <cell r="V160" t="str">
            <v>開削工法</v>
          </cell>
          <cell r="X160" t="str">
            <v>原状復旧</v>
          </cell>
          <cell r="Z160" t="str">
            <v>位置図・平面図・断面図</v>
          </cell>
          <cell r="AB160" t="str">
            <v>高橋　宗明</v>
          </cell>
          <cell r="AC160" t="str">
            <v>備水工業</v>
          </cell>
        </row>
        <row r="161">
          <cell r="A161">
            <v>159</v>
          </cell>
          <cell r="B161">
            <v>241</v>
          </cell>
          <cell r="C161">
            <v>39793</v>
          </cell>
          <cell r="D161" t="str">
            <v>主任　風間順一</v>
          </cell>
          <cell r="E161" t="str">
            <v>水道水供給のため</v>
          </cell>
          <cell r="F161" t="str">
            <v>市道北2053号線</v>
          </cell>
          <cell r="G161" t="str">
            <v>車道</v>
          </cell>
          <cell r="H161" t="str">
            <v>行方市小貫2148先</v>
          </cell>
          <cell r="J161" t="str">
            <v>地下埋設物類</v>
          </cell>
          <cell r="L161" t="str">
            <v>外径φ26mm</v>
          </cell>
          <cell r="N161" t="str">
            <v>L=1.5m</v>
          </cell>
          <cell r="P161" t="str">
            <v>許可の日より１０年間</v>
          </cell>
          <cell r="R161" t="str">
            <v>ポリエチレン管</v>
          </cell>
          <cell r="T161" t="str">
            <v>許可の日から</v>
          </cell>
          <cell r="U161" t="str">
            <v>３０日間</v>
          </cell>
          <cell r="V161" t="str">
            <v>開削工法</v>
          </cell>
          <cell r="X161" t="str">
            <v>原状復旧</v>
          </cell>
          <cell r="Z161" t="str">
            <v>位置図・平面図・断面図</v>
          </cell>
          <cell r="AB161" t="str">
            <v>船見　雅志</v>
          </cell>
          <cell r="AC161" t="str">
            <v>小堤工業</v>
          </cell>
        </row>
        <row r="162">
          <cell r="A162">
            <v>160</v>
          </cell>
          <cell r="B162">
            <v>242</v>
          </cell>
          <cell r="C162">
            <v>39827</v>
          </cell>
          <cell r="D162" t="str">
            <v>主任　風間順一</v>
          </cell>
          <cell r="E162" t="str">
            <v>水道水供給のため</v>
          </cell>
          <cell r="F162" t="str">
            <v>市道玉8-1095号線</v>
          </cell>
          <cell r="G162" t="str">
            <v>車道</v>
          </cell>
          <cell r="H162" t="str">
            <v>行方市玉造甲5591-1先</v>
          </cell>
          <cell r="J162" t="str">
            <v>地下埋設物類</v>
          </cell>
          <cell r="L162" t="str">
            <v>外径φ26mm</v>
          </cell>
          <cell r="N162" t="str">
            <v>L=3.5m</v>
          </cell>
          <cell r="P162" t="str">
            <v>許可の日より１０年間</v>
          </cell>
          <cell r="R162" t="str">
            <v>耐衝撃性硬質塩化ビニル管</v>
          </cell>
          <cell r="T162" t="str">
            <v>許可の日から</v>
          </cell>
          <cell r="U162" t="str">
            <v>３０日間</v>
          </cell>
          <cell r="V162" t="str">
            <v>開削工法</v>
          </cell>
          <cell r="X162" t="str">
            <v>原状復旧</v>
          </cell>
          <cell r="Z162" t="str">
            <v>位置図・平面図・断面図</v>
          </cell>
          <cell r="AB162" t="str">
            <v>小林　純生</v>
          </cell>
          <cell r="AC162" t="str">
            <v>成忠テクノス</v>
          </cell>
        </row>
        <row r="163">
          <cell r="A163">
            <v>161</v>
          </cell>
          <cell r="B163">
            <v>243</v>
          </cell>
          <cell r="C163">
            <v>39827</v>
          </cell>
          <cell r="D163" t="str">
            <v>主任　風間順一</v>
          </cell>
          <cell r="E163" t="str">
            <v>水道水供給のため</v>
          </cell>
          <cell r="F163" t="str">
            <v>市道北2264号線</v>
          </cell>
          <cell r="G163" t="str">
            <v>車道</v>
          </cell>
          <cell r="H163" t="str">
            <v>行方市次木70-1先</v>
          </cell>
          <cell r="J163" t="str">
            <v>地下埋設物類</v>
          </cell>
          <cell r="L163" t="str">
            <v>外径φ26mm</v>
          </cell>
          <cell r="N163" t="str">
            <v>L=2.8m</v>
          </cell>
          <cell r="P163" t="str">
            <v>許可の日より１０年間</v>
          </cell>
          <cell r="R163" t="str">
            <v>ポリエチレン管</v>
          </cell>
          <cell r="T163" t="str">
            <v>許可の日から</v>
          </cell>
          <cell r="U163" t="str">
            <v>３０日間</v>
          </cell>
          <cell r="V163" t="str">
            <v>推進工法</v>
          </cell>
          <cell r="X163" t="str">
            <v>原状復旧</v>
          </cell>
          <cell r="Z163" t="str">
            <v>位置図・平面図・断面図</v>
          </cell>
          <cell r="AB163" t="str">
            <v>(有)くらぶコア　代表　五十野　節夫</v>
          </cell>
          <cell r="AC163" t="str">
            <v>北浦設備</v>
          </cell>
        </row>
        <row r="164">
          <cell r="A164">
            <v>162</v>
          </cell>
          <cell r="B164">
            <v>244</v>
          </cell>
          <cell r="C164">
            <v>39832</v>
          </cell>
          <cell r="D164" t="str">
            <v>主任　風間順一</v>
          </cell>
          <cell r="E164" t="str">
            <v>水道水供給のため</v>
          </cell>
          <cell r="F164" t="str">
            <v>市道玉7-55,8-674号線</v>
          </cell>
          <cell r="G164" t="str">
            <v>車道</v>
          </cell>
          <cell r="H164" t="str">
            <v>行方市手賀2198-1先</v>
          </cell>
          <cell r="J164" t="str">
            <v>地下埋設物類</v>
          </cell>
          <cell r="K164" t="str">
            <v>地下式消火栓及び室</v>
          </cell>
          <cell r="L164" t="str">
            <v>外径φ89mm</v>
          </cell>
          <cell r="M164" t="str">
            <v>740mm×590mm</v>
          </cell>
          <cell r="N164" t="str">
            <v>L=103.0m</v>
          </cell>
          <cell r="O164" t="str">
            <v>１基</v>
          </cell>
          <cell r="P164" t="str">
            <v>許可の日より１０年間</v>
          </cell>
          <cell r="R164" t="str">
            <v>耐衝撃性硬質塩化ビニル管</v>
          </cell>
          <cell r="T164" t="str">
            <v>許可の日から</v>
          </cell>
          <cell r="U164" t="str">
            <v>３０日間</v>
          </cell>
          <cell r="V164" t="str">
            <v>開削工法</v>
          </cell>
          <cell r="X164" t="str">
            <v>原状復旧</v>
          </cell>
          <cell r="Z164" t="str">
            <v>位置図・平面図・断面図</v>
          </cell>
          <cell r="AB164" t="str">
            <v>20配布8号配水管布設工事</v>
          </cell>
          <cell r="AC164" t="str">
            <v>（有）丸大設備産業</v>
          </cell>
        </row>
        <row r="165">
          <cell r="A165">
            <v>163</v>
          </cell>
          <cell r="B165">
            <v>245</v>
          </cell>
          <cell r="C165">
            <v>39834</v>
          </cell>
          <cell r="D165" t="str">
            <v>主任　風間順一</v>
          </cell>
          <cell r="E165" t="str">
            <v>水道水供給のため</v>
          </cell>
          <cell r="F165" t="str">
            <v>市道北1180号線</v>
          </cell>
          <cell r="G165" t="str">
            <v>車道</v>
          </cell>
          <cell r="H165" t="str">
            <v>行方市両宿82-1先</v>
          </cell>
          <cell r="J165" t="str">
            <v>地下埋設物類</v>
          </cell>
          <cell r="L165" t="str">
            <v>外径φ26mm</v>
          </cell>
          <cell r="N165" t="str">
            <v>L=1.25m</v>
          </cell>
          <cell r="P165" t="str">
            <v>許可の日より１０年間</v>
          </cell>
          <cell r="R165" t="str">
            <v>ポリエチレン管</v>
          </cell>
          <cell r="T165" t="str">
            <v>許可の日から</v>
          </cell>
          <cell r="U165" t="str">
            <v>３０日間</v>
          </cell>
          <cell r="V165" t="str">
            <v>開削工法</v>
          </cell>
          <cell r="X165" t="str">
            <v>原状復旧</v>
          </cell>
          <cell r="Z165" t="str">
            <v>位置図・平面図・断面図</v>
          </cell>
          <cell r="AB165" t="str">
            <v>宮内　昭</v>
          </cell>
          <cell r="AC165" t="str">
            <v>北浦設備</v>
          </cell>
        </row>
        <row r="166">
          <cell r="A166">
            <v>164</v>
          </cell>
          <cell r="B166">
            <v>246</v>
          </cell>
          <cell r="C166">
            <v>39840</v>
          </cell>
          <cell r="D166" t="str">
            <v>主任　風間順一</v>
          </cell>
          <cell r="E166" t="str">
            <v>水道水供給のため</v>
          </cell>
          <cell r="F166" t="str">
            <v>市道8-1946,8-2066号線</v>
          </cell>
          <cell r="G166" t="str">
            <v>車道</v>
          </cell>
          <cell r="H166" t="str">
            <v>行方市八木蒔94-1先</v>
          </cell>
          <cell r="J166" t="str">
            <v>地下埋設物類</v>
          </cell>
          <cell r="L166" t="str">
            <v>外径φ48mm</v>
          </cell>
          <cell r="N166" t="str">
            <v>L=86.0m</v>
          </cell>
          <cell r="P166" t="str">
            <v>許可の日より１０年間</v>
          </cell>
          <cell r="R166" t="str">
            <v>耐衝撃性硬質塩化ビニル管</v>
          </cell>
          <cell r="T166" t="str">
            <v>許可の日から</v>
          </cell>
          <cell r="U166" t="str">
            <v>３０日間</v>
          </cell>
          <cell r="V166" t="str">
            <v>開削工法</v>
          </cell>
          <cell r="X166" t="str">
            <v>原状復旧</v>
          </cell>
          <cell r="Z166" t="str">
            <v>位置図・平面図・断面図</v>
          </cell>
          <cell r="AB166" t="str">
            <v>20配布10号配水管布設工事</v>
          </cell>
          <cell r="AC166" t="str">
            <v>小島工業</v>
          </cell>
        </row>
        <row r="167">
          <cell r="A167">
            <v>165</v>
          </cell>
          <cell r="B167">
            <v>247</v>
          </cell>
          <cell r="C167">
            <v>39843</v>
          </cell>
          <cell r="D167" t="str">
            <v>主任　風間順一</v>
          </cell>
          <cell r="E167" t="str">
            <v>水道水供給のため</v>
          </cell>
          <cell r="F167" t="str">
            <v>市道6-10号線</v>
          </cell>
          <cell r="G167" t="str">
            <v>車道</v>
          </cell>
          <cell r="H167" t="str">
            <v>行方市芹沢1236先</v>
          </cell>
          <cell r="J167" t="str">
            <v>地下埋設物類</v>
          </cell>
          <cell r="L167" t="str">
            <v>外径φ26mm</v>
          </cell>
          <cell r="N167" t="str">
            <v>L=7.6m</v>
          </cell>
          <cell r="P167" t="str">
            <v>許可の日より１０年間</v>
          </cell>
          <cell r="R167" t="str">
            <v>耐衝撃性硬質塩化ビニル管</v>
          </cell>
          <cell r="T167" t="str">
            <v>許可の日から</v>
          </cell>
          <cell r="U167" t="str">
            <v>３０日間</v>
          </cell>
          <cell r="V167" t="str">
            <v>推進工法</v>
          </cell>
          <cell r="X167" t="str">
            <v>原状復旧</v>
          </cell>
          <cell r="Z167" t="str">
            <v>位置図・平面図・断面図</v>
          </cell>
          <cell r="AB167" t="str">
            <v>笠原　力也</v>
          </cell>
          <cell r="AC167" t="str">
            <v>小島工業</v>
          </cell>
        </row>
        <row r="168">
          <cell r="A168">
            <v>166</v>
          </cell>
          <cell r="B168">
            <v>248</v>
          </cell>
          <cell r="C168">
            <v>39853</v>
          </cell>
          <cell r="D168" t="str">
            <v>主幹　古渡秀和</v>
          </cell>
          <cell r="E168" t="str">
            <v>消火栓設置のため</v>
          </cell>
          <cell r="F168" t="str">
            <v>市道北0105号線</v>
          </cell>
          <cell r="G168" t="str">
            <v>車道・その他</v>
          </cell>
          <cell r="H168" t="str">
            <v>行方市小貫2617-6先</v>
          </cell>
          <cell r="J168" t="str">
            <v>地下埋設物類</v>
          </cell>
          <cell r="K168" t="str">
            <v>地下式消火栓及び室</v>
          </cell>
          <cell r="L168" t="str">
            <v>外径φ89mm</v>
          </cell>
          <cell r="M168" t="str">
            <v>600mm×450mm</v>
          </cell>
          <cell r="N168" t="str">
            <v>L=7.0m</v>
          </cell>
          <cell r="O168" t="str">
            <v>1基</v>
          </cell>
          <cell r="P168" t="str">
            <v>許可の日より１０年間</v>
          </cell>
          <cell r="R168" t="str">
            <v>耐衝撃性硬質塩化ビニル管</v>
          </cell>
          <cell r="T168" t="str">
            <v>許可の日から</v>
          </cell>
          <cell r="U168" t="str">
            <v>３０日間</v>
          </cell>
          <cell r="V168" t="str">
            <v>開削工法</v>
          </cell>
          <cell r="X168" t="str">
            <v>原状復旧</v>
          </cell>
          <cell r="Z168" t="str">
            <v>位置図・平面図・断面図</v>
          </cell>
          <cell r="AB168" t="str">
            <v>20消火栓設置工事（小貫地内）</v>
          </cell>
          <cell r="AC168" t="str">
            <v>小沼設備</v>
          </cell>
        </row>
        <row r="169">
          <cell r="A169">
            <v>167</v>
          </cell>
          <cell r="B169">
            <v>249</v>
          </cell>
          <cell r="C169">
            <v>39853</v>
          </cell>
          <cell r="D169" t="str">
            <v>主幹　古渡秀和</v>
          </cell>
          <cell r="E169" t="str">
            <v>水道水供給のため</v>
          </cell>
          <cell r="F169" t="str">
            <v>市道北3545号線</v>
          </cell>
          <cell r="G169" t="str">
            <v>車道</v>
          </cell>
          <cell r="H169" t="str">
            <v>行方市繁昌759-1先</v>
          </cell>
          <cell r="J169" t="str">
            <v>地下埋設物類</v>
          </cell>
          <cell r="L169" t="str">
            <v>外径φ32mm</v>
          </cell>
          <cell r="N169" t="str">
            <v>L=1.0m</v>
          </cell>
          <cell r="P169" t="str">
            <v>許可の日より１０年間</v>
          </cell>
          <cell r="R169" t="str">
            <v>耐衝撃性硬質塩化ビニル管</v>
          </cell>
          <cell r="T169" t="str">
            <v>許可の日から</v>
          </cell>
          <cell r="U169" t="str">
            <v>３０日間</v>
          </cell>
          <cell r="V169" t="str">
            <v>開削工法</v>
          </cell>
          <cell r="X169" t="str">
            <v>原状復旧</v>
          </cell>
          <cell r="Z169" t="str">
            <v>位置図・平面図・断面図</v>
          </cell>
          <cell r="AB169" t="str">
            <v>20配布第11号配水管布設工事</v>
          </cell>
          <cell r="AC169" t="str">
            <v>石崎設備</v>
          </cell>
        </row>
        <row r="170">
          <cell r="A170">
            <v>168</v>
          </cell>
          <cell r="B170">
            <v>250</v>
          </cell>
          <cell r="C170">
            <v>39861</v>
          </cell>
          <cell r="D170" t="str">
            <v>主幹　磯山俊治</v>
          </cell>
          <cell r="E170" t="str">
            <v>水道水供給のため</v>
          </cell>
          <cell r="F170" t="str">
            <v>市道玉7-56号線</v>
          </cell>
          <cell r="G170" t="str">
            <v>車道</v>
          </cell>
          <cell r="H170" t="str">
            <v>行方市谷島182-1先</v>
          </cell>
          <cell r="J170" t="str">
            <v>地下埋設物類</v>
          </cell>
          <cell r="L170" t="str">
            <v>外径φ26mm</v>
          </cell>
          <cell r="N170" t="str">
            <v>L=4.0m</v>
          </cell>
          <cell r="P170" t="str">
            <v>許可の日より１０年間</v>
          </cell>
          <cell r="R170" t="str">
            <v>ポリエチレン管</v>
          </cell>
          <cell r="T170" t="str">
            <v>許可の日から</v>
          </cell>
          <cell r="U170" t="str">
            <v>３０日間</v>
          </cell>
          <cell r="V170" t="str">
            <v>推進工法</v>
          </cell>
          <cell r="X170" t="str">
            <v>原状復旧</v>
          </cell>
          <cell r="Z170" t="str">
            <v>位置図・平面図・断面図</v>
          </cell>
          <cell r="AB170" t="str">
            <v>長塚　道子</v>
          </cell>
          <cell r="AC170" t="str">
            <v>クボタ住設</v>
          </cell>
        </row>
        <row r="171">
          <cell r="A171">
            <v>169</v>
          </cell>
          <cell r="B171">
            <v>251</v>
          </cell>
          <cell r="C171">
            <v>39869</v>
          </cell>
          <cell r="D171" t="str">
            <v>主幹　磯山俊治</v>
          </cell>
          <cell r="E171" t="str">
            <v>水道水供給のため</v>
          </cell>
          <cell r="F171" t="str">
            <v>市道北1293号線</v>
          </cell>
          <cell r="G171" t="str">
            <v>車道</v>
          </cell>
          <cell r="H171" t="str">
            <v>行方市三和836-5先</v>
          </cell>
          <cell r="J171" t="str">
            <v>地下埋設物類</v>
          </cell>
          <cell r="L171" t="str">
            <v>外径φ26mm</v>
          </cell>
          <cell r="N171" t="str">
            <v>L=2.9m</v>
          </cell>
          <cell r="P171" t="str">
            <v>許可の日より１０年間</v>
          </cell>
          <cell r="R171" t="str">
            <v>ポリエチレン管</v>
          </cell>
          <cell r="T171" t="str">
            <v>許可の日から</v>
          </cell>
          <cell r="U171" t="str">
            <v>３０日間</v>
          </cell>
          <cell r="V171" t="str">
            <v>推進工法</v>
          </cell>
          <cell r="X171" t="str">
            <v>原状復旧</v>
          </cell>
          <cell r="Z171" t="str">
            <v>位置図・平面図・断面図</v>
          </cell>
          <cell r="AB171" t="str">
            <v>大野　忠夫</v>
          </cell>
          <cell r="AC171" t="str">
            <v>麻生ガス</v>
          </cell>
        </row>
        <row r="172">
          <cell r="A172">
            <v>170</v>
          </cell>
          <cell r="B172">
            <v>252</v>
          </cell>
          <cell r="C172">
            <v>39877</v>
          </cell>
          <cell r="D172" t="str">
            <v>主任　風間順一</v>
          </cell>
          <cell r="E172" t="str">
            <v>水道水供給のため</v>
          </cell>
          <cell r="F172" t="str">
            <v>市道7-56号線</v>
          </cell>
          <cell r="G172" t="str">
            <v>車道</v>
          </cell>
          <cell r="H172" t="str">
            <v>行方市捻木184-15先</v>
          </cell>
          <cell r="J172" t="str">
            <v>地下埋設物類</v>
          </cell>
          <cell r="L172" t="str">
            <v>外径φ48mm</v>
          </cell>
          <cell r="N172" t="str">
            <v>L=1.5m</v>
          </cell>
          <cell r="P172" t="str">
            <v>許可の日より１０年間</v>
          </cell>
          <cell r="R172" t="str">
            <v>耐衝撃性硬質塩化ビニル管</v>
          </cell>
          <cell r="T172" t="str">
            <v>許可の日から</v>
          </cell>
          <cell r="U172" t="str">
            <v>３０日間</v>
          </cell>
          <cell r="V172" t="str">
            <v>開削工法</v>
          </cell>
          <cell r="X172" t="str">
            <v>原状復旧</v>
          </cell>
          <cell r="Z172" t="str">
            <v>位置図・平面図・断面図</v>
          </cell>
          <cell r="AB172" t="str">
            <v>下水道課集落排水施設</v>
          </cell>
          <cell r="AC172" t="str">
            <v>成忠テクノス</v>
          </cell>
        </row>
        <row r="173">
          <cell r="A173">
            <v>171</v>
          </cell>
          <cell r="B173">
            <v>253</v>
          </cell>
          <cell r="C173">
            <v>39888</v>
          </cell>
          <cell r="D173" t="str">
            <v>主任　風間順一</v>
          </cell>
          <cell r="E173" t="str">
            <v>水道水供給のため</v>
          </cell>
          <cell r="F173" t="str">
            <v>市道8-1717号線、8-1718号線</v>
          </cell>
          <cell r="G173" t="str">
            <v>車道</v>
          </cell>
          <cell r="H173" t="str">
            <v>行方市芹沢891-8</v>
          </cell>
          <cell r="J173" t="str">
            <v>地下埋設物類</v>
          </cell>
          <cell r="K173" t="str">
            <v>地下埋設物類</v>
          </cell>
          <cell r="L173" t="str">
            <v>外径φ26mm</v>
          </cell>
          <cell r="M173" t="str">
            <v>外径φ26mm</v>
          </cell>
          <cell r="N173" t="str">
            <v>L=0.9m</v>
          </cell>
          <cell r="O173" t="str">
            <v>L=0.8m</v>
          </cell>
          <cell r="P173" t="str">
            <v>許可の日より１０年間</v>
          </cell>
          <cell r="R173" t="str">
            <v>耐衝撃性硬質塩化ビニル管</v>
          </cell>
          <cell r="T173" t="str">
            <v>許可の日から</v>
          </cell>
          <cell r="U173" t="str">
            <v>３０日間</v>
          </cell>
          <cell r="V173" t="str">
            <v>開削工法</v>
          </cell>
          <cell r="X173" t="str">
            <v>原状復旧</v>
          </cell>
          <cell r="Z173" t="str">
            <v>位置図・平面図・断面図</v>
          </cell>
          <cell r="AB173" t="str">
            <v>大塚　紀衛</v>
          </cell>
          <cell r="AC173" t="str">
            <v>菊池設備工業</v>
          </cell>
        </row>
        <row r="174">
          <cell r="A174">
            <v>172</v>
          </cell>
          <cell r="B174">
            <v>254</v>
          </cell>
          <cell r="C174">
            <v>39895</v>
          </cell>
          <cell r="D174" t="str">
            <v>主任　風間順一</v>
          </cell>
          <cell r="E174" t="str">
            <v>水道水供給のため</v>
          </cell>
          <cell r="F174" t="str">
            <v>市道玉8-894号線</v>
          </cell>
          <cell r="G174" t="str">
            <v>車道</v>
          </cell>
          <cell r="H174" t="str">
            <v>行方市玉造甲1798先</v>
          </cell>
          <cell r="J174" t="str">
            <v>地下埋設物類</v>
          </cell>
          <cell r="L174" t="str">
            <v>外径φ32mm</v>
          </cell>
          <cell r="N174" t="str">
            <v>L=1.3m</v>
          </cell>
          <cell r="P174" t="str">
            <v>許可の日より１０年間</v>
          </cell>
          <cell r="R174" t="str">
            <v>耐衝撃性硬質塩化ビニル管</v>
          </cell>
          <cell r="T174" t="str">
            <v>許可の日から</v>
          </cell>
          <cell r="U174" t="str">
            <v>３０日間</v>
          </cell>
          <cell r="V174" t="str">
            <v>開削工法</v>
          </cell>
          <cell r="X174" t="str">
            <v>原状復旧</v>
          </cell>
          <cell r="Z174" t="str">
            <v>位置図・平面図・断面図</v>
          </cell>
          <cell r="AB174" t="str">
            <v>株木建設株式会社茨城本店　本店長　加藤　俊次郎</v>
          </cell>
          <cell r="AC174" t="str">
            <v>イノバ工業</v>
          </cell>
        </row>
        <row r="175">
          <cell r="A175">
            <v>173</v>
          </cell>
          <cell r="B175">
            <v>255</v>
          </cell>
          <cell r="C175">
            <v>39895</v>
          </cell>
          <cell r="D175" t="str">
            <v>主幹　古渡秀和</v>
          </cell>
          <cell r="E175" t="str">
            <v>水道水供給のため</v>
          </cell>
          <cell r="F175" t="str">
            <v>市道北2232号線</v>
          </cell>
          <cell r="G175" t="str">
            <v>車道</v>
          </cell>
          <cell r="H175" t="str">
            <v>行方市小幡873-15先</v>
          </cell>
          <cell r="J175" t="str">
            <v>地下埋設物類</v>
          </cell>
          <cell r="K175" t="str">
            <v>地下埋設物類</v>
          </cell>
          <cell r="L175" t="str">
            <v>外径φ26mm</v>
          </cell>
          <cell r="M175" t="str">
            <v>外径φ26mm</v>
          </cell>
          <cell r="N175" t="str">
            <v>L=1.5m</v>
          </cell>
          <cell r="P175" t="str">
            <v>許可の日より１０年間</v>
          </cell>
          <cell r="R175" t="str">
            <v>ポリエチレン管</v>
          </cell>
          <cell r="T175" t="str">
            <v>許可の日から</v>
          </cell>
          <cell r="U175" t="str">
            <v>３０日間</v>
          </cell>
          <cell r="V175" t="str">
            <v>開削工法</v>
          </cell>
          <cell r="X175" t="str">
            <v>原状復旧</v>
          </cell>
          <cell r="Z175" t="str">
            <v>位置図・平面図・断面図</v>
          </cell>
          <cell r="AB175" t="str">
            <v>井上　秀次</v>
          </cell>
          <cell r="AC175" t="str">
            <v>有限会社アサヒ設備工業</v>
          </cell>
        </row>
        <row r="176">
          <cell r="A176">
            <v>174</v>
          </cell>
          <cell r="B176">
            <v>256</v>
          </cell>
          <cell r="C176">
            <v>39910</v>
          </cell>
          <cell r="D176" t="str">
            <v>主幹　磯山俊治</v>
          </cell>
          <cell r="E176" t="str">
            <v>水道水供給のため</v>
          </cell>
          <cell r="F176" t="str">
            <v>市道北3114号線</v>
          </cell>
          <cell r="G176" t="str">
            <v>車道</v>
          </cell>
          <cell r="H176" t="str">
            <v>行方市山田831先</v>
          </cell>
          <cell r="J176" t="str">
            <v>地下埋設物類</v>
          </cell>
          <cell r="L176" t="str">
            <v>外径φ26mm</v>
          </cell>
          <cell r="N176" t="str">
            <v>L=3.5m</v>
          </cell>
          <cell r="P176" t="str">
            <v>許可の日より１０年間</v>
          </cell>
          <cell r="R176" t="str">
            <v>ポリエチレン管</v>
          </cell>
          <cell r="T176" t="str">
            <v>許可の日から</v>
          </cell>
          <cell r="U176" t="str">
            <v>３０日間</v>
          </cell>
          <cell r="V176" t="str">
            <v>推進工法</v>
          </cell>
          <cell r="X176" t="str">
            <v>原状復旧</v>
          </cell>
          <cell r="Z176" t="str">
            <v>位置図・平面図・断面図</v>
          </cell>
          <cell r="AB176" t="str">
            <v>常総開発工業㈱山野孝平</v>
          </cell>
          <cell r="AC176" t="str">
            <v>クボタ住設</v>
          </cell>
        </row>
        <row r="177">
          <cell r="A177">
            <v>175</v>
          </cell>
          <cell r="B177">
            <v>257</v>
          </cell>
          <cell r="C177">
            <v>39918</v>
          </cell>
          <cell r="D177" t="str">
            <v>主任　風間順一</v>
          </cell>
          <cell r="E177" t="str">
            <v>水道水供給のため</v>
          </cell>
          <cell r="F177" t="str">
            <v>市道玉8-2019号線</v>
          </cell>
          <cell r="G177" t="str">
            <v>車道</v>
          </cell>
          <cell r="H177" t="str">
            <v>行方市八木蒔818-1先</v>
          </cell>
          <cell r="J177" t="str">
            <v>地下埋設物類</v>
          </cell>
          <cell r="L177" t="str">
            <v>外径φ26mm</v>
          </cell>
          <cell r="N177" t="str">
            <v>L=2.75m</v>
          </cell>
          <cell r="P177" t="str">
            <v>許可の日より１０年間</v>
          </cell>
          <cell r="R177" t="str">
            <v>ポリエチレン管</v>
          </cell>
          <cell r="T177" t="str">
            <v>許可の日から</v>
          </cell>
          <cell r="U177" t="str">
            <v>３０日間</v>
          </cell>
          <cell r="V177" t="str">
            <v>開削工法</v>
          </cell>
          <cell r="X177" t="str">
            <v>原状復旧</v>
          </cell>
          <cell r="Z177" t="str">
            <v>位置図・平面図・断面図</v>
          </cell>
          <cell r="AB177" t="str">
            <v>近藤　明</v>
          </cell>
          <cell r="AC177" t="str">
            <v>水研工業</v>
          </cell>
        </row>
        <row r="178">
          <cell r="A178">
            <v>176</v>
          </cell>
          <cell r="B178">
            <v>258</v>
          </cell>
          <cell r="C178">
            <v>39925</v>
          </cell>
          <cell r="D178" t="str">
            <v>主幹　磯山俊治</v>
          </cell>
          <cell r="E178" t="str">
            <v>水道水供給のため</v>
          </cell>
          <cell r="F178" t="str">
            <v>市道麻1449号線</v>
          </cell>
          <cell r="G178" t="str">
            <v>車道</v>
          </cell>
          <cell r="H178" t="str">
            <v>行方市粗毛26先</v>
          </cell>
          <cell r="J178" t="str">
            <v>地下埋設物類</v>
          </cell>
          <cell r="L178" t="str">
            <v>外径φ32mm</v>
          </cell>
          <cell r="N178" t="str">
            <v>L=3.6ｍ</v>
          </cell>
          <cell r="P178" t="str">
            <v>許可の日より１０年間</v>
          </cell>
          <cell r="R178" t="str">
            <v>ポリエチレン管</v>
          </cell>
          <cell r="T178" t="str">
            <v>許可の日から</v>
          </cell>
          <cell r="U178" t="str">
            <v>３０日間</v>
          </cell>
          <cell r="V178" t="str">
            <v>推進工法</v>
          </cell>
          <cell r="X178" t="str">
            <v>原状復旧</v>
          </cell>
          <cell r="Z178" t="str">
            <v>位置図・平面図・断面図</v>
          </cell>
          <cell r="AB178" t="str">
            <v>柳町　清兵衛</v>
          </cell>
          <cell r="AC178" t="str">
            <v>麻生ガス</v>
          </cell>
        </row>
        <row r="179">
          <cell r="A179">
            <v>177</v>
          </cell>
          <cell r="B179">
            <v>259</v>
          </cell>
          <cell r="C179">
            <v>39946</v>
          </cell>
          <cell r="D179" t="str">
            <v>主任　風間順一</v>
          </cell>
          <cell r="E179" t="str">
            <v>水道水供給のため</v>
          </cell>
          <cell r="F179" t="str">
            <v>市道玉8-1096号線</v>
          </cell>
          <cell r="G179" t="str">
            <v>車道</v>
          </cell>
          <cell r="H179" t="str">
            <v>行方市玉造甲6821-6先</v>
          </cell>
          <cell r="J179" t="str">
            <v>地下埋設物類</v>
          </cell>
          <cell r="L179" t="str">
            <v>外径φ32mm</v>
          </cell>
          <cell r="N179" t="str">
            <v>L=0.7ｍ</v>
          </cell>
          <cell r="P179" t="str">
            <v>許可の日より１０年間</v>
          </cell>
          <cell r="R179" t="str">
            <v>耐衝撃性硬質塩化ビニル管</v>
          </cell>
          <cell r="T179" t="str">
            <v>許可の日から</v>
          </cell>
          <cell r="U179" t="str">
            <v>３０日間</v>
          </cell>
          <cell r="V179" t="str">
            <v>開削工法</v>
          </cell>
          <cell r="X179" t="str">
            <v>原状復旧</v>
          </cell>
          <cell r="Z179" t="str">
            <v>位置図・平面図・断面図</v>
          </cell>
          <cell r="AB179" t="str">
            <v>斎藤　憲一</v>
          </cell>
          <cell r="AC179" t="str">
            <v>成忠テクノス</v>
          </cell>
        </row>
        <row r="180">
          <cell r="A180">
            <v>178</v>
          </cell>
          <cell r="B180">
            <v>260</v>
          </cell>
          <cell r="C180">
            <v>39944</v>
          </cell>
          <cell r="D180" t="str">
            <v>主幹　磯山俊治</v>
          </cell>
          <cell r="E180" t="str">
            <v>水道水供給のため</v>
          </cell>
          <cell r="F180" t="str">
            <v>市道麻2917・Ⅰ-5号線</v>
          </cell>
          <cell r="G180" t="str">
            <v>車道</v>
          </cell>
          <cell r="H180" t="str">
            <v>行方市島並1589先～</v>
          </cell>
          <cell r="I180" t="str">
            <v>行方市島並761-5先</v>
          </cell>
          <cell r="J180" t="str">
            <v>地下埋設物類</v>
          </cell>
          <cell r="L180" t="str">
            <v>外径φ38mm</v>
          </cell>
          <cell r="N180" t="str">
            <v>Ｌ＝270.5ｍ</v>
          </cell>
          <cell r="P180" t="str">
            <v>許可の日より１０年間</v>
          </cell>
          <cell r="R180" t="str">
            <v>ポリエチレン管</v>
          </cell>
          <cell r="T180" t="str">
            <v>許可の日から</v>
          </cell>
          <cell r="U180" t="str">
            <v>３０日間</v>
          </cell>
          <cell r="V180" t="str">
            <v>開削工法</v>
          </cell>
          <cell r="X180" t="str">
            <v>原状復旧</v>
          </cell>
          <cell r="Z180" t="str">
            <v>位置図・平面図・断面図</v>
          </cell>
          <cell r="AB180" t="str">
            <v>行方市水道課　21配布第5号</v>
          </cell>
          <cell r="AC180" t="str">
            <v>大橋設備工業</v>
          </cell>
        </row>
        <row r="181">
          <cell r="A181">
            <v>179</v>
          </cell>
          <cell r="B181">
            <v>261</v>
          </cell>
          <cell r="C181">
            <v>39944</v>
          </cell>
          <cell r="D181" t="str">
            <v>主幹　磯山俊治</v>
          </cell>
          <cell r="E181" t="str">
            <v>水道水供給のため</v>
          </cell>
          <cell r="F181" t="str">
            <v>市道麻2064・Ⅱ-11号線</v>
          </cell>
          <cell r="G181" t="str">
            <v>車道</v>
          </cell>
          <cell r="H181" t="str">
            <v>行方市青沼725-4先～</v>
          </cell>
          <cell r="I181" t="str">
            <v>行方市青沼740先</v>
          </cell>
          <cell r="J181" t="str">
            <v>地下埋設物類</v>
          </cell>
          <cell r="L181" t="str">
            <v>外径φ38mm</v>
          </cell>
          <cell r="N181" t="str">
            <v>L=186ｍ</v>
          </cell>
          <cell r="P181" t="str">
            <v>許可の日より１０年間</v>
          </cell>
          <cell r="R181" t="str">
            <v>ポリエチレン管</v>
          </cell>
          <cell r="T181" t="str">
            <v>許可の日から</v>
          </cell>
          <cell r="U181" t="str">
            <v>３０日間</v>
          </cell>
          <cell r="V181" t="str">
            <v>開削工法</v>
          </cell>
          <cell r="X181" t="str">
            <v>原状復旧</v>
          </cell>
          <cell r="Z181" t="str">
            <v>位置図・平面図・断面図</v>
          </cell>
          <cell r="AB181" t="str">
            <v>行方市水道課　21配布第4号</v>
          </cell>
          <cell r="AC181" t="str">
            <v>ﾄｰﾀﾙﾘﾋﾞﾝｸﾞニイボリ</v>
          </cell>
        </row>
        <row r="182">
          <cell r="A182">
            <v>180</v>
          </cell>
          <cell r="B182">
            <v>262</v>
          </cell>
          <cell r="C182">
            <v>39945</v>
          </cell>
          <cell r="D182" t="str">
            <v>主幹　磯山俊治</v>
          </cell>
          <cell r="E182" t="str">
            <v>水道水供給のため</v>
          </cell>
          <cell r="F182" t="str">
            <v>市道玉8-894号線</v>
          </cell>
          <cell r="G182" t="str">
            <v>車道</v>
          </cell>
          <cell r="H182" t="str">
            <v>行方市玉造甲1046先</v>
          </cell>
          <cell r="I182" t="str">
            <v>行方市玉造甲1806先</v>
          </cell>
          <cell r="J182" t="str">
            <v>地下埋設物類</v>
          </cell>
          <cell r="L182" t="str">
            <v>外径φ38mm</v>
          </cell>
          <cell r="M182" t="str">
            <v>外径φ32mm</v>
          </cell>
          <cell r="N182" t="str">
            <v>L=3.7m</v>
          </cell>
          <cell r="O182" t="str">
            <v>L=1.3m×2</v>
          </cell>
          <cell r="P182" t="str">
            <v>許可の日より１０年間</v>
          </cell>
          <cell r="R182" t="str">
            <v>耐衝撃性硬質塩化ビニル管</v>
          </cell>
          <cell r="T182" t="str">
            <v>許可の日から</v>
          </cell>
          <cell r="U182" t="str">
            <v>３０日間</v>
          </cell>
          <cell r="V182" t="str">
            <v>開削工法</v>
          </cell>
          <cell r="X182" t="str">
            <v>原状復旧</v>
          </cell>
          <cell r="Z182" t="str">
            <v>位置図・平面図・断面図</v>
          </cell>
          <cell r="AB182" t="str">
            <v>㈱カインズ</v>
          </cell>
          <cell r="AC182" t="str">
            <v>㈱イノバ工業</v>
          </cell>
        </row>
        <row r="183">
          <cell r="A183">
            <v>181</v>
          </cell>
          <cell r="B183">
            <v>263</v>
          </cell>
          <cell r="C183">
            <v>39952</v>
          </cell>
          <cell r="D183" t="str">
            <v>主任　風間順一</v>
          </cell>
          <cell r="E183" t="str">
            <v>水道水供給のため</v>
          </cell>
          <cell r="G183" t="str">
            <v>車道</v>
          </cell>
          <cell r="H183" t="str">
            <v>行方市玉造甲4034-2,-9先</v>
          </cell>
          <cell r="I183" t="str">
            <v>行方市玉造甲4036-6先</v>
          </cell>
          <cell r="J183" t="str">
            <v>地下埋設物類</v>
          </cell>
          <cell r="L183" t="str">
            <v>外径φ26mm</v>
          </cell>
          <cell r="N183" t="str">
            <v>L=3.0m</v>
          </cell>
          <cell r="P183" t="str">
            <v>許可の日より１０年間</v>
          </cell>
          <cell r="R183" t="str">
            <v>耐衝撃性硬質塩化ビニル管</v>
          </cell>
          <cell r="T183" t="str">
            <v>許可の日から</v>
          </cell>
          <cell r="U183" t="str">
            <v>３０日間</v>
          </cell>
          <cell r="V183" t="str">
            <v>開削工法</v>
          </cell>
          <cell r="X183" t="str">
            <v>原状復旧</v>
          </cell>
          <cell r="Z183" t="str">
            <v>位置図・平面図・断面図</v>
          </cell>
          <cell r="AB183" t="str">
            <v>宮崎　清次</v>
          </cell>
          <cell r="AC183" t="str">
            <v>小島工業</v>
          </cell>
        </row>
        <row r="184">
          <cell r="A184">
            <v>182</v>
          </cell>
          <cell r="B184">
            <v>264</v>
          </cell>
          <cell r="C184">
            <v>39955</v>
          </cell>
          <cell r="D184" t="str">
            <v>主任　風間順一</v>
          </cell>
          <cell r="E184" t="str">
            <v>水道水供給のため</v>
          </cell>
          <cell r="F184" t="str">
            <v>市道麻Ⅱ-4号線・市道玉7-51号線</v>
          </cell>
          <cell r="G184" t="str">
            <v>車道</v>
          </cell>
          <cell r="H184" t="str">
            <v>行方市五町田295先～</v>
          </cell>
          <cell r="I184" t="str">
            <v>行方市荒宿218-1先</v>
          </cell>
          <cell r="J184" t="str">
            <v>地下埋設物類</v>
          </cell>
          <cell r="K184" t="str">
            <v>地下埋設物類</v>
          </cell>
          <cell r="L184" t="str">
            <v>外径φ90mm</v>
          </cell>
          <cell r="M184" t="str">
            <v>外径φ89mm</v>
          </cell>
          <cell r="N184" t="str">
            <v>L=76.0m</v>
          </cell>
          <cell r="O184" t="str">
            <v>L=12.6m</v>
          </cell>
          <cell r="P184" t="str">
            <v>許可の日より１０年間</v>
          </cell>
          <cell r="R184" t="str">
            <v>配水用ポリエチレン管</v>
          </cell>
          <cell r="S184" t="str">
            <v>硬質塩化ビニル管</v>
          </cell>
          <cell r="T184" t="str">
            <v>許可の日から</v>
          </cell>
          <cell r="U184" t="str">
            <v>３０日間</v>
          </cell>
          <cell r="V184" t="str">
            <v>推進工法</v>
          </cell>
          <cell r="W184" t="str">
            <v>開削工法</v>
          </cell>
          <cell r="X184" t="str">
            <v>原状復旧</v>
          </cell>
          <cell r="Z184" t="str">
            <v>位置図・平面図・断面図</v>
          </cell>
          <cell r="AB184" t="str">
            <v>21配布第2号配水連絡管布設工事</v>
          </cell>
          <cell r="AC184" t="str">
            <v>麻生ビル管理</v>
          </cell>
        </row>
        <row r="185">
          <cell r="A185">
            <v>183</v>
          </cell>
          <cell r="B185">
            <v>265</v>
          </cell>
          <cell r="C185">
            <v>39955</v>
          </cell>
          <cell r="D185" t="str">
            <v>主任　風間順一</v>
          </cell>
          <cell r="E185" t="str">
            <v>水道水供給のため</v>
          </cell>
          <cell r="F185" t="str">
            <v>市道麻Ⅱ-5号線・市道玉7-51号線</v>
          </cell>
          <cell r="G185" t="str">
            <v>車道</v>
          </cell>
          <cell r="H185" t="str">
            <v>行方市行方239-2先～</v>
          </cell>
          <cell r="I185" t="str">
            <v>行方市藤井579-5先</v>
          </cell>
          <cell r="J185" t="str">
            <v>地下埋設物類</v>
          </cell>
          <cell r="K185" t="str">
            <v>地下埋設物類</v>
          </cell>
          <cell r="L185" t="str">
            <v>外径φ89mm</v>
          </cell>
          <cell r="M185" t="str">
            <v>外径φ26mm</v>
          </cell>
          <cell r="N185" t="str">
            <v>L=64.0m</v>
          </cell>
          <cell r="O185" t="str">
            <v>L=6.5m</v>
          </cell>
          <cell r="P185" t="str">
            <v>許可の日より１０年間</v>
          </cell>
          <cell r="R185" t="str">
            <v>耐衝撃性硬質塩化ビニル管</v>
          </cell>
          <cell r="S185" t="str">
            <v>ポリエチレン管</v>
          </cell>
          <cell r="T185" t="str">
            <v>許可の日から</v>
          </cell>
          <cell r="U185" t="str">
            <v>３０日間</v>
          </cell>
          <cell r="V185" t="str">
            <v>開削工法</v>
          </cell>
          <cell r="W185" t="str">
            <v>推進工法</v>
          </cell>
          <cell r="X185" t="str">
            <v>原状復旧</v>
          </cell>
          <cell r="Z185" t="str">
            <v>位置図・平面図・断面図</v>
          </cell>
          <cell r="AB185" t="str">
            <v>21配布第3号配水連絡管布設工事</v>
          </cell>
          <cell r="AC185" t="str">
            <v>大橋設備工業</v>
          </cell>
        </row>
        <row r="186">
          <cell r="A186">
            <v>184</v>
          </cell>
          <cell r="B186">
            <v>266</v>
          </cell>
          <cell r="C186">
            <v>39955</v>
          </cell>
          <cell r="D186" t="str">
            <v>主任　風間順一</v>
          </cell>
          <cell r="E186" t="str">
            <v>水道水供給のため</v>
          </cell>
          <cell r="F186" t="str">
            <v>市道玉7-51号線</v>
          </cell>
          <cell r="G186" t="str">
            <v>車道</v>
          </cell>
          <cell r="H186" t="str">
            <v>行方市荒宿219-2先</v>
          </cell>
          <cell r="J186" t="str">
            <v>地下埋設物類</v>
          </cell>
          <cell r="L186" t="str">
            <v>外径φ26mm</v>
          </cell>
          <cell r="N186" t="str">
            <v>L=0.6m</v>
          </cell>
          <cell r="P186" t="str">
            <v>許可の日より１０年間</v>
          </cell>
          <cell r="R186" t="str">
            <v>ポリエチレン管</v>
          </cell>
          <cell r="T186" t="str">
            <v>許可の日から</v>
          </cell>
          <cell r="U186" t="str">
            <v>３０日間</v>
          </cell>
          <cell r="V186" t="str">
            <v>開削工法</v>
          </cell>
          <cell r="X186" t="str">
            <v>原状復旧</v>
          </cell>
          <cell r="Z186" t="str">
            <v>位置図・平面図・断面図</v>
          </cell>
          <cell r="AB186" t="str">
            <v>大輪　正玄</v>
          </cell>
          <cell r="AC186" t="str">
            <v>久美愛商店</v>
          </cell>
        </row>
        <row r="187">
          <cell r="A187">
            <v>185</v>
          </cell>
          <cell r="B187">
            <v>267</v>
          </cell>
          <cell r="C187">
            <v>39972</v>
          </cell>
          <cell r="D187" t="str">
            <v>主任　風間順一</v>
          </cell>
          <cell r="E187" t="str">
            <v>水道水供給のため</v>
          </cell>
          <cell r="F187" t="str">
            <v>市道玉8-1256号線</v>
          </cell>
          <cell r="G187" t="str">
            <v>車道</v>
          </cell>
          <cell r="H187" t="str">
            <v>行方市浜628先</v>
          </cell>
          <cell r="J187" t="str">
            <v>地下埋設物類</v>
          </cell>
          <cell r="L187" t="str">
            <v>外径φ26mm</v>
          </cell>
          <cell r="N187" t="str">
            <v>L=1.7m</v>
          </cell>
          <cell r="P187" t="str">
            <v>許可の日より１０年間</v>
          </cell>
          <cell r="R187" t="str">
            <v>耐衝撃性硬質塩化ビニル管</v>
          </cell>
          <cell r="T187" t="str">
            <v>許可の日から</v>
          </cell>
          <cell r="U187" t="str">
            <v>３０日間</v>
          </cell>
          <cell r="V187" t="str">
            <v>開削工法</v>
          </cell>
          <cell r="X187" t="str">
            <v>原状復旧</v>
          </cell>
          <cell r="Z187" t="str">
            <v>位置図・平面図・断面図</v>
          </cell>
          <cell r="AB187" t="str">
            <v>荒井　栄一</v>
          </cell>
          <cell r="AC187" t="str">
            <v>成忠テクノス</v>
          </cell>
        </row>
        <row r="188">
          <cell r="A188">
            <v>186</v>
          </cell>
          <cell r="B188">
            <v>268</v>
          </cell>
          <cell r="C188">
            <v>39997</v>
          </cell>
          <cell r="D188" t="str">
            <v>主任　風間順一</v>
          </cell>
          <cell r="E188" t="str">
            <v>水道水供給のため</v>
          </cell>
          <cell r="F188" t="str">
            <v>市道玉8-1094号線</v>
          </cell>
          <cell r="G188" t="str">
            <v>車道</v>
          </cell>
          <cell r="H188" t="str">
            <v>行方市玉造甲6836-2先</v>
          </cell>
          <cell r="J188" t="str">
            <v>地下埋設物類</v>
          </cell>
          <cell r="L188" t="str">
            <v>外径φ48mm</v>
          </cell>
          <cell r="N188" t="str">
            <v>L=4.5m</v>
          </cell>
          <cell r="P188" t="str">
            <v>許可の日より１０年間</v>
          </cell>
          <cell r="R188" t="str">
            <v>耐衝撃性硬質塩化ビニル管</v>
          </cell>
          <cell r="T188" t="str">
            <v>許可の日から</v>
          </cell>
          <cell r="U188" t="str">
            <v>３０日間</v>
          </cell>
          <cell r="V188" t="str">
            <v>推進工法</v>
          </cell>
          <cell r="X188" t="str">
            <v>原状復旧</v>
          </cell>
          <cell r="Z188" t="str">
            <v>位置図・平面図・断面図</v>
          </cell>
          <cell r="AB188" t="str">
            <v>草壁　礼子</v>
          </cell>
          <cell r="AC188" t="str">
            <v>小島工業</v>
          </cell>
        </row>
        <row r="189">
          <cell r="A189">
            <v>187</v>
          </cell>
          <cell r="B189">
            <v>269</v>
          </cell>
          <cell r="C189">
            <v>40007</v>
          </cell>
          <cell r="D189" t="str">
            <v>主任　風間順一</v>
          </cell>
          <cell r="E189" t="str">
            <v>水道水供給のため</v>
          </cell>
          <cell r="F189" t="str">
            <v>市道麻Ⅰ-7号線</v>
          </cell>
          <cell r="G189" t="str">
            <v>車道</v>
          </cell>
          <cell r="H189" t="str">
            <v>行方市井貝811-670先</v>
          </cell>
          <cell r="J189" t="str">
            <v>地下埋設物類</v>
          </cell>
          <cell r="L189" t="str">
            <v>外径φ26mm</v>
          </cell>
          <cell r="N189" t="str">
            <v>L=9.0m</v>
          </cell>
          <cell r="P189" t="str">
            <v>許可の日より１０年間</v>
          </cell>
          <cell r="R189" t="str">
            <v>ポリエチレン管</v>
          </cell>
          <cell r="T189" t="str">
            <v>許可の日から</v>
          </cell>
          <cell r="U189" t="str">
            <v>３０日間</v>
          </cell>
          <cell r="V189" t="str">
            <v>推進工法</v>
          </cell>
          <cell r="X189" t="str">
            <v>原状復旧</v>
          </cell>
          <cell r="Z189" t="str">
            <v>位置図・平面図・断面図</v>
          </cell>
          <cell r="AB189" t="str">
            <v>前川　正光</v>
          </cell>
          <cell r="AC189" t="str">
            <v>大橋設備工業</v>
          </cell>
        </row>
        <row r="190">
          <cell r="A190">
            <v>188</v>
          </cell>
          <cell r="B190">
            <v>270</v>
          </cell>
          <cell r="C190">
            <v>40015</v>
          </cell>
          <cell r="D190" t="str">
            <v>主任　風間順一</v>
          </cell>
          <cell r="E190" t="str">
            <v>水道水供給のため</v>
          </cell>
          <cell r="F190" t="str">
            <v>市道玉8-236,154号線</v>
          </cell>
          <cell r="G190" t="str">
            <v>車道</v>
          </cell>
          <cell r="H190" t="str">
            <v>行方市井上1520-1先</v>
          </cell>
          <cell r="J190" t="str">
            <v>地下埋設物類</v>
          </cell>
          <cell r="L190" t="str">
            <v>外径φ42mm</v>
          </cell>
          <cell r="N190" t="str">
            <v>L=181.0m</v>
          </cell>
          <cell r="P190" t="str">
            <v>許可の日より１０年間</v>
          </cell>
          <cell r="R190" t="str">
            <v>ポリエチレン管</v>
          </cell>
          <cell r="T190" t="str">
            <v>許可の日から</v>
          </cell>
          <cell r="U190" t="str">
            <v>３０日間</v>
          </cell>
          <cell r="V190" t="str">
            <v>開削工法</v>
          </cell>
          <cell r="X190" t="str">
            <v>原状復旧</v>
          </cell>
          <cell r="Z190" t="str">
            <v>位置図・平面図・断面図</v>
          </cell>
          <cell r="AB190" t="str">
            <v>荒野　国昭</v>
          </cell>
          <cell r="AC190" t="str">
            <v>小島工業</v>
          </cell>
        </row>
        <row r="191">
          <cell r="A191">
            <v>189</v>
          </cell>
          <cell r="B191">
            <v>271</v>
          </cell>
          <cell r="C191">
            <v>40016</v>
          </cell>
          <cell r="D191" t="str">
            <v>主幹　磯山俊治</v>
          </cell>
          <cell r="E191" t="str">
            <v>水道水供給のため</v>
          </cell>
          <cell r="F191" t="str">
            <v>市道北1286号線</v>
          </cell>
          <cell r="G191" t="str">
            <v>車道</v>
          </cell>
          <cell r="H191" t="str">
            <v>行方市三和2214先</v>
          </cell>
          <cell r="J191" t="str">
            <v>地下埋設物類</v>
          </cell>
          <cell r="L191" t="str">
            <v>外径φ48mm</v>
          </cell>
          <cell r="N191" t="str">
            <v>L=0.95m</v>
          </cell>
          <cell r="P191" t="str">
            <v>許可の日より２ヶ月間</v>
          </cell>
          <cell r="R191" t="str">
            <v>塩化ビニル管</v>
          </cell>
          <cell r="T191" t="str">
            <v>許可の日から</v>
          </cell>
          <cell r="U191" t="str">
            <v>３０日間</v>
          </cell>
          <cell r="V191" t="str">
            <v>開削工法</v>
          </cell>
          <cell r="X191" t="str">
            <v>原状復旧</v>
          </cell>
          <cell r="Z191" t="str">
            <v>位置図・平面図・断面図</v>
          </cell>
          <cell r="AB191" t="str">
            <v>ボーイスカウト</v>
          </cell>
          <cell r="AC191" t="str">
            <v>北浦設備</v>
          </cell>
        </row>
        <row r="192">
          <cell r="A192">
            <v>190</v>
          </cell>
          <cell r="B192">
            <v>272</v>
          </cell>
          <cell r="C192">
            <v>40016</v>
          </cell>
          <cell r="D192" t="str">
            <v>主任　風間順一</v>
          </cell>
          <cell r="E192" t="str">
            <v>水道水供給のため</v>
          </cell>
          <cell r="F192" t="str">
            <v>市道玉8-1368号線</v>
          </cell>
          <cell r="G192" t="str">
            <v>車道</v>
          </cell>
          <cell r="H192" t="str">
            <v>行方市浜2672,2673先</v>
          </cell>
          <cell r="J192" t="str">
            <v>地下埋設物類</v>
          </cell>
          <cell r="L192" t="str">
            <v>外径φ26mm</v>
          </cell>
          <cell r="N192" t="str">
            <v>L=1.8m</v>
          </cell>
          <cell r="P192" t="str">
            <v>許可の日より１０年間</v>
          </cell>
          <cell r="R192" t="str">
            <v>耐衝撃性硬質塩化ビニル管</v>
          </cell>
          <cell r="T192" t="str">
            <v>許可の日から</v>
          </cell>
          <cell r="U192" t="str">
            <v>３０日間</v>
          </cell>
          <cell r="V192" t="str">
            <v>開削工法</v>
          </cell>
          <cell r="X192" t="str">
            <v>原状復旧</v>
          </cell>
          <cell r="Z192" t="str">
            <v>位置図・平面図・断面図</v>
          </cell>
          <cell r="AB192" t="str">
            <v>瀧ヶ崎　貴博</v>
          </cell>
          <cell r="AC192" t="str">
            <v>関口水道工事店</v>
          </cell>
        </row>
        <row r="193">
          <cell r="A193">
            <v>191</v>
          </cell>
          <cell r="B193">
            <v>273</v>
          </cell>
          <cell r="C193">
            <v>40018</v>
          </cell>
          <cell r="D193" t="str">
            <v>主任　風間順一</v>
          </cell>
          <cell r="E193" t="str">
            <v>水道水供給のため</v>
          </cell>
          <cell r="F193" t="str">
            <v>市道玉8-821号線</v>
          </cell>
          <cell r="G193" t="str">
            <v>車道</v>
          </cell>
          <cell r="H193" t="str">
            <v>行方市玉造甲6464-3先</v>
          </cell>
          <cell r="J193" t="str">
            <v>地下埋設物類</v>
          </cell>
          <cell r="L193" t="str">
            <v>外径φ26mm</v>
          </cell>
          <cell r="N193" t="str">
            <v>L=6.0m</v>
          </cell>
          <cell r="P193" t="str">
            <v>許可の日より１０年間</v>
          </cell>
          <cell r="R193" t="str">
            <v>ポリエチレン管</v>
          </cell>
          <cell r="T193" t="str">
            <v>許可の日から</v>
          </cell>
          <cell r="U193" t="str">
            <v>３０日間</v>
          </cell>
          <cell r="V193" t="str">
            <v>開削工法</v>
          </cell>
          <cell r="X193" t="str">
            <v>原状復旧</v>
          </cell>
          <cell r="Z193" t="str">
            <v>位置図・平面図・断面図</v>
          </cell>
          <cell r="AB193" t="str">
            <v>坪井　太樹</v>
          </cell>
          <cell r="AC193" t="str">
            <v>森設備工業</v>
          </cell>
        </row>
        <row r="194">
          <cell r="A194">
            <v>192</v>
          </cell>
          <cell r="B194">
            <v>274</v>
          </cell>
          <cell r="C194">
            <v>40018</v>
          </cell>
          <cell r="D194" t="str">
            <v>主任　風間順一</v>
          </cell>
          <cell r="E194" t="str">
            <v>水道水供給のため</v>
          </cell>
          <cell r="F194" t="str">
            <v>市道玉6-9号線</v>
          </cell>
          <cell r="G194" t="str">
            <v>車道</v>
          </cell>
          <cell r="H194" t="str">
            <v>行方市玉造甲3132-1先</v>
          </cell>
          <cell r="J194" t="str">
            <v>地下埋設物類</v>
          </cell>
          <cell r="L194" t="str">
            <v>外径φ26mm</v>
          </cell>
          <cell r="N194" t="str">
            <v>L=1.2m</v>
          </cell>
          <cell r="P194" t="str">
            <v>許可の日より１０年間</v>
          </cell>
          <cell r="R194" t="str">
            <v>耐衝撃性硬質塩化ビニル管</v>
          </cell>
          <cell r="T194" t="str">
            <v>許可の日から</v>
          </cell>
          <cell r="U194" t="str">
            <v>３０日間</v>
          </cell>
          <cell r="V194" t="str">
            <v>開削工法</v>
          </cell>
          <cell r="X194" t="str">
            <v>原状復旧</v>
          </cell>
          <cell r="Z194" t="str">
            <v>位置図・平面図・断面図</v>
          </cell>
          <cell r="AB194" t="str">
            <v>中野　浩朗</v>
          </cell>
          <cell r="AC194" t="str">
            <v>丸大設備産業</v>
          </cell>
        </row>
        <row r="195">
          <cell r="A195">
            <v>193</v>
          </cell>
          <cell r="B195">
            <v>275</v>
          </cell>
          <cell r="C195">
            <v>40018</v>
          </cell>
          <cell r="D195" t="str">
            <v>主任　風間順一</v>
          </cell>
          <cell r="E195" t="str">
            <v>水道水供給のため</v>
          </cell>
          <cell r="F195" t="str">
            <v>市道麻Ⅰ-1号線</v>
          </cell>
          <cell r="G195" t="str">
            <v>車道</v>
          </cell>
          <cell r="H195" t="str">
            <v>行方市富田264先</v>
          </cell>
          <cell r="J195" t="str">
            <v>地下埋設物類</v>
          </cell>
          <cell r="L195" t="str">
            <v>外径φ26mm</v>
          </cell>
          <cell r="N195" t="str">
            <v>L=2.2m</v>
          </cell>
          <cell r="P195" t="str">
            <v>許可の日より１０年間</v>
          </cell>
          <cell r="R195" t="str">
            <v>ポリエチレン管</v>
          </cell>
          <cell r="T195" t="str">
            <v>許可の日から</v>
          </cell>
          <cell r="U195" t="str">
            <v>３０日間</v>
          </cell>
          <cell r="V195" t="str">
            <v>開削工法</v>
          </cell>
          <cell r="X195" t="str">
            <v>原状復旧</v>
          </cell>
          <cell r="Z195" t="str">
            <v>位置図・平面図・断面図</v>
          </cell>
          <cell r="AB195" t="str">
            <v>一乗寺</v>
          </cell>
          <cell r="AC195" t="str">
            <v>麻生ガス</v>
          </cell>
        </row>
        <row r="196">
          <cell r="A196">
            <v>194</v>
          </cell>
          <cell r="B196">
            <v>276</v>
          </cell>
          <cell r="C196">
            <v>40021</v>
          </cell>
          <cell r="D196" t="str">
            <v>主任　風間順一</v>
          </cell>
          <cell r="E196" t="str">
            <v>水道水供給のため</v>
          </cell>
          <cell r="F196" t="str">
            <v>市道玉6-11,8-1947,1961号線</v>
          </cell>
          <cell r="G196" t="str">
            <v>車道</v>
          </cell>
          <cell r="H196" t="str">
            <v>行方市八木蒔267・340-11先</v>
          </cell>
          <cell r="J196" t="str">
            <v>地下埋設物類</v>
          </cell>
          <cell r="L196" t="str">
            <v>外径φ26mm</v>
          </cell>
          <cell r="N196" t="str">
            <v>L=31.16m</v>
          </cell>
          <cell r="P196" t="str">
            <v>許可の日より１０年間</v>
          </cell>
          <cell r="R196" t="str">
            <v>ポリエチレン管</v>
          </cell>
          <cell r="T196" t="str">
            <v>許可の日から</v>
          </cell>
          <cell r="U196" t="str">
            <v>３０日間</v>
          </cell>
          <cell r="V196" t="str">
            <v>開削工法</v>
          </cell>
          <cell r="X196" t="str">
            <v>原状復旧</v>
          </cell>
          <cell r="Z196" t="str">
            <v>位置図・平面図・断面図</v>
          </cell>
          <cell r="AB196" t="str">
            <v>久米　正城</v>
          </cell>
          <cell r="AC196" t="str">
            <v>岡建設</v>
          </cell>
        </row>
        <row r="197">
          <cell r="A197">
            <v>195</v>
          </cell>
          <cell r="B197">
            <v>277</v>
          </cell>
          <cell r="C197">
            <v>40022</v>
          </cell>
          <cell r="D197" t="str">
            <v>主幹　磯山俊治</v>
          </cell>
          <cell r="E197" t="str">
            <v>水道水供給のため</v>
          </cell>
          <cell r="F197" t="str">
            <v>市道麻1727号線</v>
          </cell>
          <cell r="G197" t="str">
            <v>車道</v>
          </cell>
          <cell r="H197" t="str">
            <v>行方市石神487-12先</v>
          </cell>
          <cell r="J197" t="str">
            <v>地下埋設物類</v>
          </cell>
          <cell r="L197" t="str">
            <v>外径φ26mm</v>
          </cell>
          <cell r="N197" t="str">
            <v>L=1.3m</v>
          </cell>
          <cell r="P197" t="str">
            <v>許可の日より１０年間</v>
          </cell>
          <cell r="R197" t="str">
            <v>ポリエチレン管</v>
          </cell>
          <cell r="T197" t="str">
            <v>許可の日から</v>
          </cell>
          <cell r="U197" t="str">
            <v>３０日間</v>
          </cell>
          <cell r="V197" t="str">
            <v>開削工法</v>
          </cell>
          <cell r="X197" t="str">
            <v>原状復旧</v>
          </cell>
          <cell r="Z197" t="str">
            <v>位置図・平面図・断面図</v>
          </cell>
          <cell r="AB197" t="str">
            <v>小沼　克聿</v>
          </cell>
          <cell r="AC197" t="str">
            <v>久美愛商店</v>
          </cell>
        </row>
        <row r="198">
          <cell r="A198">
            <v>196</v>
          </cell>
          <cell r="B198">
            <v>278</v>
          </cell>
          <cell r="C198">
            <v>40038</v>
          </cell>
          <cell r="D198" t="str">
            <v>主任　風間順一</v>
          </cell>
          <cell r="E198" t="str">
            <v>水道水供給のため</v>
          </cell>
          <cell r="F198" t="str">
            <v>市道玉8-1643号線</v>
          </cell>
          <cell r="G198" t="str">
            <v>車道</v>
          </cell>
          <cell r="H198" t="str">
            <v>行方市芹沢1000先</v>
          </cell>
          <cell r="J198" t="str">
            <v>地下埋設物類</v>
          </cell>
          <cell r="K198" t="str">
            <v>地下式消火栓及び室</v>
          </cell>
          <cell r="L198" t="str">
            <v>外径φ89mm</v>
          </cell>
          <cell r="M198" t="str">
            <v>600mm×450mm</v>
          </cell>
          <cell r="N198" t="str">
            <v>L=151.6m</v>
          </cell>
          <cell r="O198" t="str">
            <v>1基</v>
          </cell>
          <cell r="P198" t="str">
            <v>許可の日より１０年間</v>
          </cell>
          <cell r="R198" t="str">
            <v>硬質塩化ビニル管</v>
          </cell>
          <cell r="T198" t="str">
            <v>許可の日から</v>
          </cell>
          <cell r="U198" t="str">
            <v>６０日間</v>
          </cell>
          <cell r="V198" t="str">
            <v>開削工法</v>
          </cell>
          <cell r="X198" t="str">
            <v>原状復旧</v>
          </cell>
          <cell r="Z198" t="str">
            <v>位置図・平面図・断面図</v>
          </cell>
          <cell r="AB198" t="str">
            <v>21配布第6号配水管布設工事</v>
          </cell>
          <cell r="AC198" t="str">
            <v>菊池設備工業</v>
          </cell>
        </row>
        <row r="199">
          <cell r="A199">
            <v>197</v>
          </cell>
          <cell r="B199">
            <v>279</v>
          </cell>
          <cell r="C199">
            <v>40057</v>
          </cell>
          <cell r="D199" t="str">
            <v>主任　風間順一</v>
          </cell>
          <cell r="E199" t="str">
            <v>水道水供給のため</v>
          </cell>
          <cell r="F199" t="str">
            <v>市道玉8-1643号線</v>
          </cell>
          <cell r="G199" t="str">
            <v>車道</v>
          </cell>
          <cell r="H199" t="str">
            <v>行方市芹沢1000先</v>
          </cell>
          <cell r="J199" t="str">
            <v>地下埋設物類</v>
          </cell>
          <cell r="L199" t="str">
            <v>外径φ60mm</v>
          </cell>
          <cell r="N199" t="str">
            <v>L=6.8m</v>
          </cell>
          <cell r="P199" t="str">
            <v>許可の日より１０年間</v>
          </cell>
          <cell r="R199" t="str">
            <v>耐衝撃性硬質塩化ビニル管</v>
          </cell>
          <cell r="T199" t="str">
            <v>許可の日から</v>
          </cell>
          <cell r="U199" t="str">
            <v>６０日間</v>
          </cell>
          <cell r="V199" t="str">
            <v>開削工法</v>
          </cell>
          <cell r="X199" t="str">
            <v>原状復旧</v>
          </cell>
          <cell r="Z199" t="str">
            <v>位置図・平面図・断面図</v>
          </cell>
          <cell r="AB199" t="str">
            <v>霞ヶ浦ｶﾝﾄﾘｰｸﾗﾌﾞ</v>
          </cell>
          <cell r="AC199" t="str">
            <v>小島工業</v>
          </cell>
        </row>
        <row r="200">
          <cell r="A200">
            <v>198</v>
          </cell>
          <cell r="B200">
            <v>280</v>
          </cell>
          <cell r="C200">
            <v>40084</v>
          </cell>
          <cell r="D200" t="str">
            <v>主任　風間順一</v>
          </cell>
          <cell r="E200" t="str">
            <v>水道水供給のため</v>
          </cell>
          <cell r="F200" t="str">
            <v>市道玉8-439号線</v>
          </cell>
          <cell r="G200" t="str">
            <v>車道</v>
          </cell>
          <cell r="H200" t="str">
            <v>行方市手賀1325先</v>
          </cell>
          <cell r="J200" t="str">
            <v>地下埋設物類</v>
          </cell>
          <cell r="L200" t="str">
            <v>外径φ32mm</v>
          </cell>
          <cell r="N200" t="str">
            <v>L=3.6m</v>
          </cell>
          <cell r="P200" t="str">
            <v>許可の日より１０年間</v>
          </cell>
          <cell r="R200" t="str">
            <v>耐衝撃性硬質塩化ビニル管</v>
          </cell>
          <cell r="T200" t="str">
            <v>許可の日から</v>
          </cell>
          <cell r="U200" t="str">
            <v>６０日間</v>
          </cell>
          <cell r="V200" t="str">
            <v>開削工法</v>
          </cell>
          <cell r="X200" t="str">
            <v>原状復旧</v>
          </cell>
          <cell r="Z200" t="str">
            <v>位置図・平面図・断面図</v>
          </cell>
          <cell r="AB200" t="str">
            <v>株式会社　アーチ</v>
          </cell>
          <cell r="AC200" t="str">
            <v>小島工業</v>
          </cell>
        </row>
        <row r="201">
          <cell r="A201">
            <v>199</v>
          </cell>
          <cell r="B201">
            <v>281</v>
          </cell>
          <cell r="C201">
            <v>40085</v>
          </cell>
          <cell r="D201" t="str">
            <v>主任　風間順一</v>
          </cell>
          <cell r="E201" t="str">
            <v>水道水供給のため</v>
          </cell>
          <cell r="F201" t="str">
            <v>市道北2159・2163号線</v>
          </cell>
          <cell r="G201" t="str">
            <v>車道</v>
          </cell>
          <cell r="H201" t="str">
            <v>行方市行戸351-3先</v>
          </cell>
          <cell r="J201" t="str">
            <v>地下埋設物類</v>
          </cell>
          <cell r="K201" t="str">
            <v>地下式消火栓及び室</v>
          </cell>
          <cell r="L201" t="str">
            <v>外径φ89mm</v>
          </cell>
          <cell r="M201" t="str">
            <v>直径φ760mm</v>
          </cell>
          <cell r="N201" t="str">
            <v>L=393.8m</v>
          </cell>
          <cell r="O201" t="str">
            <v>1基</v>
          </cell>
          <cell r="P201" t="str">
            <v>許可の日より１０年間</v>
          </cell>
          <cell r="R201" t="str">
            <v>硬質塩化ビニル管</v>
          </cell>
          <cell r="T201" t="str">
            <v>許可の日から</v>
          </cell>
          <cell r="U201" t="str">
            <v>６０日間</v>
          </cell>
          <cell r="V201" t="str">
            <v>開削工法</v>
          </cell>
          <cell r="X201" t="str">
            <v>原状復旧</v>
          </cell>
          <cell r="Z201" t="str">
            <v>位置図・平面図・断面図</v>
          </cell>
          <cell r="AB201" t="str">
            <v>21配布第9号配水管布設工事</v>
          </cell>
          <cell r="AC201" t="str">
            <v>清宮電気</v>
          </cell>
        </row>
        <row r="202">
          <cell r="A202">
            <v>200</v>
          </cell>
          <cell r="B202">
            <v>282</v>
          </cell>
          <cell r="C202">
            <v>40093</v>
          </cell>
          <cell r="D202" t="str">
            <v>主任　風間順一</v>
          </cell>
          <cell r="E202" t="str">
            <v>水道水供給のため</v>
          </cell>
          <cell r="F202" t="str">
            <v>市道麻904号線</v>
          </cell>
          <cell r="G202" t="str">
            <v>車道</v>
          </cell>
          <cell r="H202" t="str">
            <v>行方市小高1375-4先</v>
          </cell>
          <cell r="J202" t="str">
            <v>地下埋設物類</v>
          </cell>
          <cell r="L202" t="str">
            <v>外径φ32mm</v>
          </cell>
          <cell r="N202" t="str">
            <v>L=5.5m</v>
          </cell>
          <cell r="P202" t="str">
            <v>許可の日より１０年間</v>
          </cell>
          <cell r="R202" t="str">
            <v>ポリエチレン管</v>
          </cell>
          <cell r="T202" t="str">
            <v>許可の日から</v>
          </cell>
          <cell r="U202" t="str">
            <v>６０日間</v>
          </cell>
          <cell r="V202" t="str">
            <v>推進工法</v>
          </cell>
          <cell r="X202" t="str">
            <v>原状復旧</v>
          </cell>
          <cell r="Z202" t="str">
            <v>位置図・平面図・断面図</v>
          </cell>
          <cell r="AB202" t="str">
            <v>(有)なめがたサービス</v>
          </cell>
          <cell r="AC202" t="str">
            <v>備水工業</v>
          </cell>
        </row>
        <row r="203">
          <cell r="A203">
            <v>201</v>
          </cell>
          <cell r="B203">
            <v>283</v>
          </cell>
          <cell r="C203">
            <v>40093</v>
          </cell>
          <cell r="D203" t="str">
            <v>主任　風間順一</v>
          </cell>
          <cell r="E203" t="str">
            <v>水道水供給のため</v>
          </cell>
          <cell r="F203" t="str">
            <v>市道玉8-1243号線</v>
          </cell>
          <cell r="G203" t="str">
            <v>車道</v>
          </cell>
          <cell r="H203" t="str">
            <v>行方市浜665先</v>
          </cell>
          <cell r="J203" t="str">
            <v>地下埋設物類</v>
          </cell>
          <cell r="L203" t="str">
            <v>外径φ26mm</v>
          </cell>
          <cell r="N203" t="str">
            <v>L=4.0m</v>
          </cell>
          <cell r="P203" t="str">
            <v>許可の日より１０年間</v>
          </cell>
          <cell r="R203" t="str">
            <v>耐衝撃性硬質塩化ビニル管</v>
          </cell>
          <cell r="T203" t="str">
            <v>許可の日から</v>
          </cell>
          <cell r="U203" t="str">
            <v>６０日間</v>
          </cell>
          <cell r="V203" t="str">
            <v>推進工法</v>
          </cell>
          <cell r="X203" t="str">
            <v>原状復旧</v>
          </cell>
          <cell r="Z203" t="str">
            <v>位置図・平面図・断面図</v>
          </cell>
          <cell r="AB203" t="str">
            <v>関口　邦司</v>
          </cell>
          <cell r="AC203" t="str">
            <v>成忠テクノス</v>
          </cell>
        </row>
        <row r="204">
          <cell r="A204">
            <v>202</v>
          </cell>
          <cell r="B204">
            <v>284</v>
          </cell>
          <cell r="C204">
            <v>40100</v>
          </cell>
          <cell r="D204" t="str">
            <v>主任　風間順一</v>
          </cell>
          <cell r="E204" t="str">
            <v>水道水供給のため</v>
          </cell>
          <cell r="F204" t="str">
            <v>市道玉6-5,8-1078号線</v>
          </cell>
          <cell r="G204" t="str">
            <v>車道</v>
          </cell>
          <cell r="H204" t="str">
            <v>行方市玉造甲3529-3先</v>
          </cell>
          <cell r="J204" t="str">
            <v>地下埋設物類</v>
          </cell>
          <cell r="L204" t="str">
            <v>外径φ38mm</v>
          </cell>
          <cell r="M204" t="str">
            <v>外径φ26mm</v>
          </cell>
          <cell r="N204" t="str">
            <v>L=7.38m</v>
          </cell>
          <cell r="O204" t="str">
            <v>L=42.0m</v>
          </cell>
          <cell r="P204" t="str">
            <v>許可の日より１０年間</v>
          </cell>
          <cell r="R204" t="str">
            <v>耐衝撃性硬質塩化ビニル管</v>
          </cell>
          <cell r="T204" t="str">
            <v>許可の日から</v>
          </cell>
          <cell r="U204" t="str">
            <v>６０日間</v>
          </cell>
          <cell r="V204" t="str">
            <v>推進開削</v>
          </cell>
          <cell r="X204" t="str">
            <v>原状復旧</v>
          </cell>
          <cell r="Z204" t="str">
            <v>位置図・平面図・断面図</v>
          </cell>
          <cell r="AB204" t="str">
            <v>成島　和信</v>
          </cell>
          <cell r="AC204" t="str">
            <v>関口水道工事店</v>
          </cell>
        </row>
        <row r="205">
          <cell r="A205">
            <v>203</v>
          </cell>
          <cell r="B205">
            <v>285</v>
          </cell>
          <cell r="C205">
            <v>40102</v>
          </cell>
          <cell r="D205" t="str">
            <v>主幹　磯山俊治</v>
          </cell>
          <cell r="E205" t="str">
            <v>水道水供給のため</v>
          </cell>
          <cell r="F205" t="str">
            <v>市道麻1425号線</v>
          </cell>
          <cell r="G205" t="str">
            <v>車道</v>
          </cell>
          <cell r="H205" t="str">
            <v>行方市麻生146-3先</v>
          </cell>
          <cell r="J205" t="str">
            <v>地下埋設物類</v>
          </cell>
          <cell r="L205" t="str">
            <v>外径φ26mm</v>
          </cell>
          <cell r="N205" t="str">
            <v>L=3.3ｍ</v>
          </cell>
          <cell r="P205" t="str">
            <v>許可の日より１０年間</v>
          </cell>
          <cell r="R205" t="str">
            <v>ポリエチレン管</v>
          </cell>
          <cell r="T205" t="str">
            <v>許可の日から</v>
          </cell>
          <cell r="U205" t="str">
            <v>６０日間</v>
          </cell>
          <cell r="V205" t="str">
            <v>推進工法</v>
          </cell>
          <cell r="X205" t="str">
            <v>原状復旧</v>
          </cell>
          <cell r="Z205" t="str">
            <v>位置図・平面図・断面図</v>
          </cell>
          <cell r="AB205" t="str">
            <v>出沼　一</v>
          </cell>
          <cell r="AC205" t="str">
            <v>麻生ガス</v>
          </cell>
        </row>
        <row r="206">
          <cell r="A206">
            <v>204</v>
          </cell>
          <cell r="B206">
            <v>286</v>
          </cell>
          <cell r="C206">
            <v>40112</v>
          </cell>
          <cell r="D206" t="str">
            <v>主幹　磯山俊治</v>
          </cell>
          <cell r="E206" t="str">
            <v>水道水供給のため</v>
          </cell>
          <cell r="F206" t="str">
            <v>市道玉8-1220号線</v>
          </cell>
          <cell r="G206" t="str">
            <v>車道</v>
          </cell>
          <cell r="H206" t="str">
            <v>行方市玉造乙1160-2先</v>
          </cell>
          <cell r="J206" t="str">
            <v>地下埋設物類</v>
          </cell>
          <cell r="L206" t="str">
            <v>外径φ26mm</v>
          </cell>
          <cell r="N206" t="str">
            <v>L=1.2m</v>
          </cell>
          <cell r="P206" t="str">
            <v>許可の日より１０年間</v>
          </cell>
          <cell r="R206" t="str">
            <v>ポリエチレン管</v>
          </cell>
          <cell r="T206" t="str">
            <v>許可の日から</v>
          </cell>
          <cell r="U206" t="str">
            <v>６０日間</v>
          </cell>
          <cell r="V206" t="str">
            <v>開削工法</v>
          </cell>
          <cell r="X206" t="str">
            <v>原状復旧</v>
          </cell>
          <cell r="Z206" t="str">
            <v>位置図・平面図・断面図</v>
          </cell>
          <cell r="AB206" t="str">
            <v>田口　良子</v>
          </cell>
          <cell r="AC206" t="str">
            <v>アラハリ設備</v>
          </cell>
        </row>
        <row r="207">
          <cell r="A207">
            <v>205</v>
          </cell>
          <cell r="B207">
            <v>287</v>
          </cell>
          <cell r="C207">
            <v>40114</v>
          </cell>
          <cell r="D207" t="str">
            <v>主任　風間順一</v>
          </cell>
          <cell r="E207" t="str">
            <v>水道水供給のため</v>
          </cell>
          <cell r="F207" t="str">
            <v>市道玉8-1948号線</v>
          </cell>
          <cell r="G207" t="str">
            <v>車道</v>
          </cell>
          <cell r="H207" t="str">
            <v>行方市八木蒔632先</v>
          </cell>
          <cell r="J207" t="str">
            <v>地下埋設物類</v>
          </cell>
          <cell r="L207" t="str">
            <v>外径φ26mm</v>
          </cell>
          <cell r="N207" t="str">
            <v>L=0.5m</v>
          </cell>
          <cell r="P207" t="str">
            <v>許可の日より１０年間</v>
          </cell>
          <cell r="R207" t="str">
            <v>耐衝撃性硬質塩化ビニル管</v>
          </cell>
          <cell r="T207" t="str">
            <v>許可の日から</v>
          </cell>
          <cell r="U207" t="str">
            <v>６０日間</v>
          </cell>
          <cell r="V207" t="str">
            <v>開削工法</v>
          </cell>
          <cell r="X207" t="str">
            <v>原状復旧</v>
          </cell>
          <cell r="Z207" t="str">
            <v>位置図・平面図・断面図</v>
          </cell>
          <cell r="AB207" t="str">
            <v>河野　友宏</v>
          </cell>
          <cell r="AC207" t="str">
            <v>昭和設備</v>
          </cell>
        </row>
        <row r="208">
          <cell r="A208">
            <v>206</v>
          </cell>
          <cell r="B208">
            <v>288</v>
          </cell>
          <cell r="C208">
            <v>40114</v>
          </cell>
          <cell r="D208" t="str">
            <v>主任　風間順一</v>
          </cell>
          <cell r="E208" t="str">
            <v>水道水供給のため</v>
          </cell>
          <cell r="F208" t="str">
            <v>市道玉6-1号線</v>
          </cell>
          <cell r="G208" t="str">
            <v>車道</v>
          </cell>
          <cell r="H208" t="str">
            <v>行方市手賀53先</v>
          </cell>
          <cell r="J208" t="str">
            <v>地下埋設物類</v>
          </cell>
          <cell r="L208" t="str">
            <v>外径φ32mm</v>
          </cell>
          <cell r="N208" t="str">
            <v>L=5.0m</v>
          </cell>
          <cell r="P208" t="str">
            <v>許可の日より１０年間</v>
          </cell>
          <cell r="R208" t="str">
            <v>耐衝撃性硬質塩化ビニル管</v>
          </cell>
          <cell r="T208" t="str">
            <v>許可の日から</v>
          </cell>
          <cell r="U208" t="str">
            <v>６０日間</v>
          </cell>
          <cell r="V208" t="str">
            <v>推進工法</v>
          </cell>
          <cell r="X208" t="str">
            <v>原状復旧</v>
          </cell>
          <cell r="Z208" t="str">
            <v>位置図・平面図・断面図</v>
          </cell>
          <cell r="AB208" t="str">
            <v>横須賀　一行</v>
          </cell>
          <cell r="AC208" t="str">
            <v>成忠テクノス</v>
          </cell>
        </row>
        <row r="209">
          <cell r="A209">
            <v>207</v>
          </cell>
          <cell r="B209">
            <v>289</v>
          </cell>
          <cell r="C209">
            <v>40122</v>
          </cell>
          <cell r="D209" t="str">
            <v>主幹　磯山俊治</v>
          </cell>
          <cell r="E209" t="str">
            <v>水道水供給のため</v>
          </cell>
          <cell r="F209" t="str">
            <v>市道麻1611号線</v>
          </cell>
          <cell r="G209" t="str">
            <v>車道</v>
          </cell>
          <cell r="H209" t="str">
            <v>行方市麻生1844-3先</v>
          </cell>
          <cell r="J209" t="str">
            <v>地下埋設物類</v>
          </cell>
          <cell r="L209" t="str">
            <v>外径φ26mm</v>
          </cell>
          <cell r="N209" t="str">
            <v>L=3.3ｍ</v>
          </cell>
          <cell r="P209" t="str">
            <v>許可の日より１０年間</v>
          </cell>
          <cell r="R209" t="str">
            <v>ポリエチレン管</v>
          </cell>
          <cell r="T209" t="str">
            <v>許可の日から</v>
          </cell>
          <cell r="U209" t="str">
            <v>６０日間</v>
          </cell>
          <cell r="V209" t="str">
            <v>推進工法</v>
          </cell>
          <cell r="X209" t="str">
            <v>原状復旧</v>
          </cell>
          <cell r="Z209" t="str">
            <v>位置図・平面図・断面図</v>
          </cell>
          <cell r="AB209" t="str">
            <v>関戸　慎一</v>
          </cell>
          <cell r="AC209" t="str">
            <v>小堤工業</v>
          </cell>
        </row>
        <row r="210">
          <cell r="A210">
            <v>208</v>
          </cell>
          <cell r="B210">
            <v>290</v>
          </cell>
          <cell r="C210">
            <v>40128</v>
          </cell>
          <cell r="D210" t="str">
            <v>主任　風間順一</v>
          </cell>
          <cell r="E210" t="str">
            <v>水道水供給のため</v>
          </cell>
          <cell r="F210" t="str">
            <v>市道北3114号線</v>
          </cell>
          <cell r="G210" t="str">
            <v>車道</v>
          </cell>
          <cell r="H210" t="str">
            <v>行方市山田119-2先</v>
          </cell>
          <cell r="J210" t="str">
            <v>地下埋設物類</v>
          </cell>
          <cell r="L210" t="str">
            <v>外径φ32mm</v>
          </cell>
          <cell r="N210" t="str">
            <v>L=1.0ｍ</v>
          </cell>
          <cell r="P210" t="str">
            <v>許可の日より１０年間</v>
          </cell>
          <cell r="R210" t="str">
            <v>ポリエチレン管</v>
          </cell>
          <cell r="T210" t="str">
            <v>許可の日から</v>
          </cell>
          <cell r="U210" t="str">
            <v>６０日間</v>
          </cell>
          <cell r="V210" t="str">
            <v>開削工法</v>
          </cell>
          <cell r="X210" t="str">
            <v>原状復旧</v>
          </cell>
          <cell r="Z210" t="str">
            <v>位置図・平面図・断面図</v>
          </cell>
          <cell r="AB210" t="str">
            <v>株式会社淺沼組東京本店　取締役本店長　廣田新次</v>
          </cell>
          <cell r="AC210" t="str">
            <v>沼里設備</v>
          </cell>
        </row>
        <row r="211">
          <cell r="A211">
            <v>209</v>
          </cell>
          <cell r="B211">
            <v>291</v>
          </cell>
          <cell r="C211">
            <v>40133</v>
          </cell>
          <cell r="D211" t="str">
            <v>主任　風間順一</v>
          </cell>
          <cell r="E211" t="str">
            <v>水道水供給のため</v>
          </cell>
          <cell r="F211" t="str">
            <v>市道北0201号線,市道玉8-1094号線</v>
          </cell>
          <cell r="G211" t="str">
            <v>車道</v>
          </cell>
          <cell r="H211" t="str">
            <v>行方市小貫2725-1先</v>
          </cell>
          <cell r="I211" t="str">
            <v>行方市芹沢1835先</v>
          </cell>
          <cell r="J211" t="str">
            <v>地下埋設物類</v>
          </cell>
          <cell r="K211" t="str">
            <v>地下式消火栓及び室</v>
          </cell>
          <cell r="L211" t="str">
            <v>外径φ89mm</v>
          </cell>
          <cell r="M211" t="str">
            <v>600mm×450mm</v>
          </cell>
          <cell r="N211" t="str">
            <v>L=331.0m</v>
          </cell>
          <cell r="O211" t="str">
            <v>1基</v>
          </cell>
          <cell r="P211" t="str">
            <v>許可の日より１０年間</v>
          </cell>
          <cell r="R211" t="str">
            <v>ポリエチレン管</v>
          </cell>
          <cell r="T211" t="str">
            <v>許可の日から</v>
          </cell>
          <cell r="U211" t="str">
            <v>６０日間</v>
          </cell>
          <cell r="V211" t="str">
            <v>開削工法</v>
          </cell>
          <cell r="X211" t="str">
            <v>原状復旧</v>
          </cell>
          <cell r="Z211" t="str">
            <v>位置図・平面図・断面図</v>
          </cell>
          <cell r="AB211" t="str">
            <v>21配布第10号配水連絡管布設工事</v>
          </cell>
          <cell r="AC211" t="str">
            <v>成忠テクノス</v>
          </cell>
        </row>
        <row r="212">
          <cell r="A212">
            <v>210</v>
          </cell>
          <cell r="B212">
            <v>292</v>
          </cell>
          <cell r="C212">
            <v>40133</v>
          </cell>
          <cell r="D212" t="str">
            <v>主任　風間順一</v>
          </cell>
          <cell r="E212" t="str">
            <v>水道水供給のため</v>
          </cell>
          <cell r="F212" t="str">
            <v>市道玉8-1094号線</v>
          </cell>
          <cell r="G212" t="str">
            <v>車道</v>
          </cell>
          <cell r="H212" t="str">
            <v>行方市玉造甲6835-10先</v>
          </cell>
          <cell r="J212" t="str">
            <v>地下埋設物類</v>
          </cell>
          <cell r="L212" t="str">
            <v>外径φ32mm</v>
          </cell>
          <cell r="N212" t="str">
            <v>L=6.3ｍ</v>
          </cell>
          <cell r="P212" t="str">
            <v>許可の日より１０年間</v>
          </cell>
          <cell r="R212" t="str">
            <v>耐衝撃性硬質塩化ビニル管</v>
          </cell>
          <cell r="T212" t="str">
            <v>許可の日から</v>
          </cell>
          <cell r="U212" t="str">
            <v>６０日間</v>
          </cell>
          <cell r="V212" t="str">
            <v>推進工法</v>
          </cell>
          <cell r="X212" t="str">
            <v>原状復旧</v>
          </cell>
          <cell r="Z212" t="str">
            <v>位置図・平面図・断面図</v>
          </cell>
          <cell r="AB212" t="str">
            <v>細田　健太</v>
          </cell>
          <cell r="AC212" t="str">
            <v>小島工業</v>
          </cell>
        </row>
        <row r="213">
          <cell r="A213">
            <v>211</v>
          </cell>
          <cell r="B213">
            <v>293</v>
          </cell>
          <cell r="C213">
            <v>40136</v>
          </cell>
          <cell r="D213" t="str">
            <v>主任　風間順一</v>
          </cell>
          <cell r="E213" t="str">
            <v>水道水供給のため</v>
          </cell>
          <cell r="F213" t="str">
            <v>市道玉8-1371号線</v>
          </cell>
          <cell r="G213" t="str">
            <v>車道</v>
          </cell>
          <cell r="H213" t="str">
            <v>行方市浜2630先</v>
          </cell>
          <cell r="J213" t="str">
            <v>地下埋設物類</v>
          </cell>
          <cell r="L213" t="str">
            <v>外径φ32mm</v>
          </cell>
          <cell r="N213" t="str">
            <v>L=3.5ｍ</v>
          </cell>
          <cell r="P213" t="str">
            <v>許可の日より１０年間</v>
          </cell>
          <cell r="R213" t="str">
            <v>ポリエチレン管</v>
          </cell>
          <cell r="T213" t="str">
            <v>許可の日から</v>
          </cell>
          <cell r="U213" t="str">
            <v>６０日間</v>
          </cell>
          <cell r="V213" t="str">
            <v>推進工法</v>
          </cell>
          <cell r="X213" t="str">
            <v>原状復旧</v>
          </cell>
          <cell r="Z213" t="str">
            <v>位置図・平面図・断面図</v>
          </cell>
          <cell r="AB213" t="str">
            <v>久保　拓男</v>
          </cell>
          <cell r="AC213" t="str">
            <v>クボタ住設</v>
          </cell>
        </row>
        <row r="214">
          <cell r="A214">
            <v>212</v>
          </cell>
          <cell r="B214">
            <v>294</v>
          </cell>
          <cell r="C214">
            <v>40144</v>
          </cell>
          <cell r="D214" t="str">
            <v>主任　風間順一</v>
          </cell>
          <cell r="E214" t="str">
            <v>水道水供給のため</v>
          </cell>
          <cell r="F214" t="str">
            <v>市道麻715号線</v>
          </cell>
          <cell r="G214" t="str">
            <v>車道</v>
          </cell>
          <cell r="H214" t="str">
            <v>行方市井貝164先</v>
          </cell>
          <cell r="J214" t="str">
            <v>地下埋設物類</v>
          </cell>
          <cell r="L214" t="str">
            <v>外径φ26mm</v>
          </cell>
          <cell r="N214" t="str">
            <v>L=8.8ｍ</v>
          </cell>
          <cell r="P214" t="str">
            <v>許可の日より１０年間</v>
          </cell>
          <cell r="R214" t="str">
            <v>ポリエチレン管</v>
          </cell>
          <cell r="T214" t="str">
            <v>許可の日から</v>
          </cell>
          <cell r="U214" t="str">
            <v>６０日間</v>
          </cell>
          <cell r="V214" t="str">
            <v>開削工法</v>
          </cell>
          <cell r="X214" t="str">
            <v>原状復旧</v>
          </cell>
          <cell r="Z214" t="str">
            <v>位置図・平面図・断面図</v>
          </cell>
          <cell r="AB214" t="str">
            <v>関口　喜和</v>
          </cell>
          <cell r="AC214" t="str">
            <v>水野設備工業</v>
          </cell>
        </row>
        <row r="215">
          <cell r="A215">
            <v>213</v>
          </cell>
          <cell r="B215">
            <v>295</v>
          </cell>
          <cell r="C215">
            <v>40200</v>
          </cell>
          <cell r="D215" t="str">
            <v>主幹　磯山俊治</v>
          </cell>
          <cell r="E215" t="str">
            <v>水道水供給のため</v>
          </cell>
          <cell r="F215" t="str">
            <v>市道麻Ｉ-6号線</v>
          </cell>
          <cell r="G215" t="str">
            <v>車道</v>
          </cell>
          <cell r="H215" t="str">
            <v>行方市小高1860先</v>
          </cell>
          <cell r="J215" t="str">
            <v>地下埋設物類</v>
          </cell>
          <cell r="L215" t="str">
            <v>外径φ26mm</v>
          </cell>
          <cell r="N215" t="str">
            <v>Ｌ＝1.0ｍ</v>
          </cell>
          <cell r="P215" t="str">
            <v>許可の日より１０年間</v>
          </cell>
          <cell r="R215" t="str">
            <v>ポリエチレン管</v>
          </cell>
          <cell r="T215" t="str">
            <v>許可の日から</v>
          </cell>
          <cell r="U215" t="str">
            <v>３０日間</v>
          </cell>
          <cell r="V215" t="str">
            <v>開削工法</v>
          </cell>
          <cell r="X215" t="str">
            <v>原状復旧</v>
          </cell>
          <cell r="Z215" t="str">
            <v>位置図・平面図・断面図</v>
          </cell>
          <cell r="AB215" t="str">
            <v>飛弾浩志</v>
          </cell>
          <cell r="AC215" t="str">
            <v>宮内工業</v>
          </cell>
        </row>
        <row r="216">
          <cell r="A216">
            <v>214</v>
          </cell>
          <cell r="B216">
            <v>296</v>
          </cell>
          <cell r="C216">
            <v>40221</v>
          </cell>
          <cell r="D216" t="str">
            <v>主任　風間順一</v>
          </cell>
          <cell r="E216" t="str">
            <v>水道水供給のため</v>
          </cell>
          <cell r="F216" t="str">
            <v>市道北2140号線</v>
          </cell>
          <cell r="G216" t="str">
            <v>車道</v>
          </cell>
          <cell r="H216" t="str">
            <v>行方市行戸499-2先</v>
          </cell>
          <cell r="J216" t="str">
            <v>地下埋設物類</v>
          </cell>
          <cell r="L216" t="str">
            <v>外径φ32mm</v>
          </cell>
          <cell r="M216" t="str">
            <v>外径φ26mm</v>
          </cell>
          <cell r="N216" t="str">
            <v>Ｌ＝45.0ｍ</v>
          </cell>
          <cell r="O216" t="str">
            <v>Ｌ＝2.5ｍ</v>
          </cell>
          <cell r="P216" t="str">
            <v>許可の日より１０年間</v>
          </cell>
          <cell r="R216" t="str">
            <v>ポリエチレン管</v>
          </cell>
          <cell r="T216" t="str">
            <v>許可の日から</v>
          </cell>
          <cell r="U216" t="str">
            <v>６０日間</v>
          </cell>
          <cell r="V216" t="str">
            <v>開削工法</v>
          </cell>
          <cell r="X216" t="str">
            <v>原状復旧</v>
          </cell>
          <cell r="Z216" t="str">
            <v>位置図・平面図・断面図</v>
          </cell>
          <cell r="AB216" t="str">
            <v>飯島　貴</v>
          </cell>
          <cell r="AC216" t="str">
            <v>小島工業</v>
          </cell>
        </row>
        <row r="217">
          <cell r="A217">
            <v>215</v>
          </cell>
          <cell r="B217">
            <v>297</v>
          </cell>
          <cell r="C217">
            <v>40234</v>
          </cell>
          <cell r="D217" t="str">
            <v>主任　風間順一</v>
          </cell>
          <cell r="E217" t="str">
            <v>水道水供給のため</v>
          </cell>
          <cell r="F217" t="str">
            <v>市道北3598号線</v>
          </cell>
          <cell r="G217" t="str">
            <v>車道</v>
          </cell>
          <cell r="H217" t="str">
            <v>行方市繁昌1853-20先</v>
          </cell>
          <cell r="J217" t="str">
            <v>地下埋設物類</v>
          </cell>
          <cell r="L217" t="str">
            <v>外径φ26mm</v>
          </cell>
          <cell r="N217" t="str">
            <v>Ｌ＝0.4ｍ</v>
          </cell>
          <cell r="P217" t="str">
            <v>許可の日より１０年間</v>
          </cell>
          <cell r="R217" t="str">
            <v>ポリエチレン管</v>
          </cell>
          <cell r="T217" t="str">
            <v>許可の日から</v>
          </cell>
          <cell r="U217" t="str">
            <v>６０日間</v>
          </cell>
          <cell r="V217" t="str">
            <v>開削工法</v>
          </cell>
          <cell r="X217" t="str">
            <v>原状復旧</v>
          </cell>
          <cell r="Z217" t="str">
            <v>位置図・平面図・断面図</v>
          </cell>
          <cell r="AB217" t="str">
            <v>株式会社　出久根運送</v>
          </cell>
          <cell r="AC217" t="str">
            <v>（有）アサヒ設備工業</v>
          </cell>
        </row>
        <row r="218">
          <cell r="A218">
            <v>216</v>
          </cell>
          <cell r="B218">
            <v>298</v>
          </cell>
          <cell r="C218">
            <v>40247</v>
          </cell>
          <cell r="D218" t="str">
            <v>主任　風間順一</v>
          </cell>
          <cell r="E218" t="str">
            <v>水道水供給のため</v>
          </cell>
          <cell r="F218" t="str">
            <v>市道玉8-1550号線</v>
          </cell>
          <cell r="G218" t="str">
            <v>車道</v>
          </cell>
          <cell r="H218" t="str">
            <v>行方市芹沢1822-5先</v>
          </cell>
          <cell r="J218" t="str">
            <v>地下埋設物類</v>
          </cell>
          <cell r="L218" t="str">
            <v>外径φ26mm</v>
          </cell>
          <cell r="N218" t="str">
            <v>Ｌ＝2.6ｍ</v>
          </cell>
          <cell r="P218" t="str">
            <v>許可の日より１０年間</v>
          </cell>
          <cell r="R218" t="str">
            <v>耐衝撃性硬質塩化ビニル管</v>
          </cell>
          <cell r="T218" t="str">
            <v>許可の日から</v>
          </cell>
          <cell r="U218" t="str">
            <v>６０日間</v>
          </cell>
          <cell r="V218" t="str">
            <v>開削工法</v>
          </cell>
          <cell r="X218" t="str">
            <v>原状復旧</v>
          </cell>
          <cell r="Z218" t="str">
            <v>位置図・平面図・断面図</v>
          </cell>
          <cell r="AB218" t="str">
            <v>関野　武</v>
          </cell>
          <cell r="AC218" t="str">
            <v>備水工業</v>
          </cell>
        </row>
        <row r="219">
          <cell r="A219">
            <v>217</v>
          </cell>
          <cell r="B219">
            <v>299</v>
          </cell>
          <cell r="C219">
            <v>40249</v>
          </cell>
          <cell r="D219" t="str">
            <v>主幹　磯山俊治</v>
          </cell>
          <cell r="E219" t="str">
            <v>水道水供給のため</v>
          </cell>
          <cell r="F219" t="str">
            <v>市道北1076号線</v>
          </cell>
          <cell r="G219" t="str">
            <v>車道</v>
          </cell>
          <cell r="H219" t="str">
            <v>行方市小貫1185-4先</v>
          </cell>
          <cell r="J219" t="str">
            <v>地下埋設物類</v>
          </cell>
          <cell r="L219" t="str">
            <v>外径φ26mm</v>
          </cell>
          <cell r="N219" t="str">
            <v>L=7.7m</v>
          </cell>
          <cell r="P219" t="str">
            <v>許可の日より１０年間</v>
          </cell>
          <cell r="R219" t="str">
            <v>ポリエチレン管</v>
          </cell>
          <cell r="T219" t="str">
            <v>許可の日から</v>
          </cell>
          <cell r="U219" t="str">
            <v>６０日間</v>
          </cell>
          <cell r="V219" t="str">
            <v>推進開削</v>
          </cell>
          <cell r="X219" t="str">
            <v>原状復旧</v>
          </cell>
          <cell r="Z219" t="str">
            <v>位置図・平面図・断面図</v>
          </cell>
          <cell r="AB219" t="str">
            <v>本澤　嘉宇</v>
          </cell>
          <cell r="AC219" t="str">
            <v>石崎設備</v>
          </cell>
        </row>
        <row r="220">
          <cell r="A220">
            <v>218</v>
          </cell>
          <cell r="B220">
            <v>300</v>
          </cell>
          <cell r="C220">
            <v>40254</v>
          </cell>
          <cell r="D220" t="str">
            <v>主任　風間順一</v>
          </cell>
          <cell r="E220" t="str">
            <v>水道水供給のため</v>
          </cell>
          <cell r="F220" t="str">
            <v>市道玉8-878号線</v>
          </cell>
          <cell r="G220" t="str">
            <v>車道</v>
          </cell>
          <cell r="H220" t="str">
            <v>行方市玉造甲464-3先</v>
          </cell>
          <cell r="J220" t="str">
            <v>地下埋設物類</v>
          </cell>
          <cell r="K220" t="str">
            <v>地下埋設物類</v>
          </cell>
          <cell r="L220" t="str">
            <v>外径φ48mm</v>
          </cell>
          <cell r="M220" t="str">
            <v>外径φ48mm</v>
          </cell>
          <cell r="N220" t="str">
            <v>L=3.5m</v>
          </cell>
          <cell r="O220" t="str">
            <v>L=3.5m</v>
          </cell>
          <cell r="P220" t="str">
            <v>許可の日より１０年間</v>
          </cell>
          <cell r="R220" t="str">
            <v>ポリエチレン管</v>
          </cell>
          <cell r="T220" t="str">
            <v>許可の日から</v>
          </cell>
          <cell r="U220" t="str">
            <v>６０日間</v>
          </cell>
          <cell r="V220" t="str">
            <v>開削工法</v>
          </cell>
          <cell r="X220" t="str">
            <v>原状復旧</v>
          </cell>
          <cell r="Z220" t="str">
            <v>位置図・平面図・断面図</v>
          </cell>
          <cell r="AB220" t="str">
            <v>坂本　和夫</v>
          </cell>
          <cell r="AC220" t="str">
            <v>サークル設備</v>
          </cell>
        </row>
        <row r="221">
          <cell r="A221">
            <v>219</v>
          </cell>
          <cell r="B221">
            <v>301</v>
          </cell>
          <cell r="C221">
            <v>40255</v>
          </cell>
          <cell r="D221" t="str">
            <v>主任　風間順一</v>
          </cell>
          <cell r="E221" t="str">
            <v>水道水供給のため</v>
          </cell>
          <cell r="F221" t="str">
            <v>市道玉8-734号線</v>
          </cell>
          <cell r="G221" t="str">
            <v>車道</v>
          </cell>
          <cell r="H221" t="str">
            <v>行方市手賀3748-14先</v>
          </cell>
          <cell r="J221" t="str">
            <v>地下埋設物類</v>
          </cell>
          <cell r="L221" t="str">
            <v>外径φ26mm</v>
          </cell>
          <cell r="N221" t="str">
            <v>L=1.5m</v>
          </cell>
          <cell r="P221" t="str">
            <v>許可の日より１０年間</v>
          </cell>
          <cell r="R221" t="str">
            <v>耐衝撃性硬質塩化ビニル管</v>
          </cell>
          <cell r="T221" t="str">
            <v>許可の日から</v>
          </cell>
          <cell r="U221" t="str">
            <v>６０日間</v>
          </cell>
          <cell r="V221" t="str">
            <v>開削工法</v>
          </cell>
          <cell r="X221" t="str">
            <v>原状復旧</v>
          </cell>
          <cell r="Z221" t="str">
            <v>位置図・平面図・断面図</v>
          </cell>
          <cell r="AB221" t="str">
            <v>小林　義明</v>
          </cell>
          <cell r="AC221" t="str">
            <v>竿台住設</v>
          </cell>
        </row>
        <row r="222">
          <cell r="A222">
            <v>220</v>
          </cell>
          <cell r="B222">
            <v>302</v>
          </cell>
          <cell r="C222">
            <v>40255</v>
          </cell>
          <cell r="D222" t="str">
            <v>主幹　磯山俊治</v>
          </cell>
          <cell r="E222" t="str">
            <v>水道水供給のため</v>
          </cell>
          <cell r="F222" t="str">
            <v>市道麻859号線</v>
          </cell>
          <cell r="G222" t="str">
            <v>車道</v>
          </cell>
          <cell r="H222" t="str">
            <v>行方市四鹿954-5先</v>
          </cell>
          <cell r="J222" t="str">
            <v>地下埋設物類</v>
          </cell>
          <cell r="L222" t="str">
            <v>外径φ26mm</v>
          </cell>
          <cell r="N222" t="str">
            <v>L=1.75m</v>
          </cell>
          <cell r="P222" t="str">
            <v>許可の日より１０年間</v>
          </cell>
          <cell r="R222" t="str">
            <v>ポリエチレン管</v>
          </cell>
          <cell r="T222" t="str">
            <v>許可の日から</v>
          </cell>
          <cell r="U222" t="str">
            <v>６０日間</v>
          </cell>
          <cell r="V222" t="str">
            <v>開削工法</v>
          </cell>
          <cell r="X222" t="str">
            <v>原状復旧</v>
          </cell>
          <cell r="Z222" t="str">
            <v>位置図・平面図・断面図</v>
          </cell>
          <cell r="AB222" t="str">
            <v>藤田　学</v>
          </cell>
          <cell r="AC222" t="str">
            <v>稲敷設備工業</v>
          </cell>
        </row>
        <row r="223">
          <cell r="A223">
            <v>221</v>
          </cell>
          <cell r="B223">
            <v>303</v>
          </cell>
          <cell r="C223">
            <v>40267</v>
          </cell>
          <cell r="D223" t="str">
            <v>主任　風間順一</v>
          </cell>
          <cell r="E223" t="str">
            <v>水道水供給のため</v>
          </cell>
          <cell r="F223" t="str">
            <v>市道玉8-955号線</v>
          </cell>
          <cell r="G223" t="str">
            <v>車道</v>
          </cell>
          <cell r="H223" t="str">
            <v>行方市玉造甲2695-3先</v>
          </cell>
          <cell r="J223" t="str">
            <v>地下埋設物類</v>
          </cell>
          <cell r="L223" t="str">
            <v>外径φ26mm</v>
          </cell>
          <cell r="N223" t="str">
            <v>L=0.3m</v>
          </cell>
          <cell r="P223" t="str">
            <v>許可の日より１０年間</v>
          </cell>
          <cell r="R223" t="str">
            <v>耐衝撃性硬質塩化ビニル管</v>
          </cell>
          <cell r="T223" t="str">
            <v>許可の日から</v>
          </cell>
          <cell r="U223" t="str">
            <v>６０日間</v>
          </cell>
          <cell r="V223" t="str">
            <v>開削工法</v>
          </cell>
          <cell r="X223" t="str">
            <v>原状復旧</v>
          </cell>
          <cell r="Z223" t="str">
            <v>位置図・平面図・断面図</v>
          </cell>
          <cell r="AB223" t="str">
            <v>有限会社MiLu商事</v>
          </cell>
          <cell r="AC223" t="str">
            <v>関口水道工事店</v>
          </cell>
        </row>
        <row r="224">
          <cell r="A224">
            <v>222</v>
          </cell>
          <cell r="B224">
            <v>304</v>
          </cell>
          <cell r="C224">
            <v>40273</v>
          </cell>
          <cell r="D224" t="str">
            <v>主任　風間順一</v>
          </cell>
          <cell r="E224" t="str">
            <v>水道水供給のため</v>
          </cell>
          <cell r="F224" t="str">
            <v>市道玉8-848号線</v>
          </cell>
          <cell r="G224" t="str">
            <v>車道</v>
          </cell>
          <cell r="H224" t="str">
            <v>行方市玉造甲2273-2先</v>
          </cell>
          <cell r="J224" t="str">
            <v>地下埋設物類</v>
          </cell>
          <cell r="L224" t="str">
            <v>外径φ26mm</v>
          </cell>
          <cell r="N224" t="str">
            <v>L=2.0m</v>
          </cell>
          <cell r="P224" t="str">
            <v>許可の日より１０年間</v>
          </cell>
          <cell r="R224" t="str">
            <v>耐衝撃性硬質塩化ビニル管</v>
          </cell>
          <cell r="T224" t="str">
            <v>許可の日から</v>
          </cell>
          <cell r="U224" t="str">
            <v>６０日間</v>
          </cell>
          <cell r="V224" t="str">
            <v>開削工法</v>
          </cell>
          <cell r="X224" t="str">
            <v>原状復旧</v>
          </cell>
          <cell r="Z224" t="str">
            <v>位置図・平面図・断面図</v>
          </cell>
          <cell r="AB224" t="str">
            <v>新堀　優</v>
          </cell>
          <cell r="AC224" t="str">
            <v>竿台住設</v>
          </cell>
        </row>
        <row r="225">
          <cell r="A225">
            <v>223</v>
          </cell>
          <cell r="B225">
            <v>305</v>
          </cell>
          <cell r="C225">
            <v>40277</v>
          </cell>
          <cell r="D225" t="str">
            <v>主任　風間順一</v>
          </cell>
          <cell r="E225" t="str">
            <v>水道水供給のため</v>
          </cell>
          <cell r="F225" t="str">
            <v>市道玉8-2271号線</v>
          </cell>
          <cell r="G225" t="str">
            <v>車道</v>
          </cell>
          <cell r="H225" t="str">
            <v>行方市沖洲1543-13先</v>
          </cell>
          <cell r="J225" t="str">
            <v>地下埋設物類</v>
          </cell>
          <cell r="L225" t="str">
            <v>外径φ26mm</v>
          </cell>
          <cell r="N225" t="str">
            <v>L=0.75m</v>
          </cell>
          <cell r="P225" t="str">
            <v>許可の日より１０年間</v>
          </cell>
          <cell r="R225" t="str">
            <v>耐衝撃性硬質塩化ビニル管</v>
          </cell>
          <cell r="T225" t="str">
            <v>許可の日から</v>
          </cell>
          <cell r="U225" t="str">
            <v>６０日間</v>
          </cell>
          <cell r="V225" t="str">
            <v>開削工法</v>
          </cell>
          <cell r="X225" t="str">
            <v>原状復旧</v>
          </cell>
          <cell r="Z225" t="str">
            <v>位置図・平面図・断面図</v>
          </cell>
          <cell r="AB225" t="str">
            <v>黒田　悦司</v>
          </cell>
          <cell r="AC225" t="str">
            <v>小島工業</v>
          </cell>
        </row>
        <row r="226">
          <cell r="A226">
            <v>224</v>
          </cell>
          <cell r="B226">
            <v>306</v>
          </cell>
          <cell r="C226">
            <v>40280</v>
          </cell>
          <cell r="D226" t="str">
            <v>主幹　磯山俊治</v>
          </cell>
          <cell r="E226" t="str">
            <v>水道水供給のため</v>
          </cell>
          <cell r="F226" t="str">
            <v>市道麻Ⅰ－１号線</v>
          </cell>
          <cell r="G226" t="str">
            <v>車道</v>
          </cell>
          <cell r="H226" t="str">
            <v>行方市富田1584-6先</v>
          </cell>
          <cell r="J226" t="str">
            <v>地下埋設物類</v>
          </cell>
          <cell r="L226" t="str">
            <v>外径φ26mm</v>
          </cell>
          <cell r="N226" t="str">
            <v>Ｌ＝1.46ｍ</v>
          </cell>
          <cell r="P226" t="str">
            <v>許可の日より１０年間</v>
          </cell>
          <cell r="R226" t="str">
            <v>ポリエチレン管</v>
          </cell>
          <cell r="T226" t="str">
            <v>許可の日から</v>
          </cell>
          <cell r="U226" t="str">
            <v>６０日間</v>
          </cell>
          <cell r="V226" t="str">
            <v>開削工法</v>
          </cell>
          <cell r="X226" t="str">
            <v>原状復旧</v>
          </cell>
          <cell r="Z226" t="str">
            <v>位置図・平面図・断面図</v>
          </cell>
          <cell r="AB226" t="str">
            <v>楯石　弘明</v>
          </cell>
          <cell r="AC226" t="str">
            <v>麻生ガス</v>
          </cell>
        </row>
        <row r="227">
          <cell r="A227">
            <v>225</v>
          </cell>
          <cell r="B227">
            <v>307</v>
          </cell>
          <cell r="C227">
            <v>40283</v>
          </cell>
          <cell r="D227" t="str">
            <v>主幹　磯山俊治</v>
          </cell>
          <cell r="E227" t="str">
            <v>水道水供給のため</v>
          </cell>
          <cell r="F227" t="str">
            <v>市道麻1404号線</v>
          </cell>
          <cell r="G227" t="str">
            <v>車道</v>
          </cell>
          <cell r="H227" t="str">
            <v>行方市麻生1191-1先</v>
          </cell>
          <cell r="J227" t="str">
            <v>地下埋設物類</v>
          </cell>
          <cell r="L227" t="str">
            <v>外径φ26mm</v>
          </cell>
          <cell r="N227" t="str">
            <v>L=2.4m</v>
          </cell>
          <cell r="P227" t="str">
            <v>許可の日より１０年間</v>
          </cell>
          <cell r="R227" t="str">
            <v>ポリエチレン管</v>
          </cell>
          <cell r="T227" t="str">
            <v>許可の日から</v>
          </cell>
          <cell r="U227" t="str">
            <v>６０日間</v>
          </cell>
          <cell r="V227" t="str">
            <v>開削工法</v>
          </cell>
          <cell r="X227" t="str">
            <v>原状復旧</v>
          </cell>
          <cell r="Z227" t="str">
            <v>位置図・平面図・断面図</v>
          </cell>
          <cell r="AB227" t="str">
            <v>田崎　研一</v>
          </cell>
          <cell r="AC227" t="str">
            <v>大橋設備工業</v>
          </cell>
        </row>
        <row r="228">
          <cell r="A228">
            <v>226</v>
          </cell>
          <cell r="B228">
            <v>308</v>
          </cell>
          <cell r="C228">
            <v>40315</v>
          </cell>
          <cell r="D228" t="str">
            <v>主任　風間順一</v>
          </cell>
          <cell r="E228" t="str">
            <v>水道水供給のため</v>
          </cell>
          <cell r="F228" t="str">
            <v>市道玉6-0005号線</v>
          </cell>
          <cell r="G228" t="str">
            <v>車道</v>
          </cell>
          <cell r="H228" t="str">
            <v>行方市玉造甲3375-1先</v>
          </cell>
          <cell r="J228" t="str">
            <v>地下埋設物類</v>
          </cell>
          <cell r="L228" t="str">
            <v>外径φ38mm</v>
          </cell>
          <cell r="N228" t="str">
            <v>L=2.3m</v>
          </cell>
          <cell r="P228" t="str">
            <v>許可の日より１０年間</v>
          </cell>
          <cell r="R228" t="str">
            <v>ポリエチレン管</v>
          </cell>
          <cell r="T228" t="str">
            <v>許可の日から</v>
          </cell>
          <cell r="U228" t="str">
            <v>６０日間</v>
          </cell>
          <cell r="V228" t="str">
            <v>開削工法</v>
          </cell>
          <cell r="X228" t="str">
            <v>原状復旧</v>
          </cell>
          <cell r="Z228" t="str">
            <v>位置図・平面図・断面図</v>
          </cell>
          <cell r="AB228" t="str">
            <v>大場　健</v>
          </cell>
          <cell r="AC228" t="str">
            <v>水研工業</v>
          </cell>
        </row>
        <row r="229">
          <cell r="A229">
            <v>227</v>
          </cell>
          <cell r="B229">
            <v>309</v>
          </cell>
          <cell r="C229">
            <v>40317</v>
          </cell>
          <cell r="D229" t="str">
            <v>主任　風間順一</v>
          </cell>
          <cell r="E229" t="str">
            <v>水道水供給のため</v>
          </cell>
          <cell r="F229" t="str">
            <v>市道玉8-1947号線</v>
          </cell>
          <cell r="G229" t="str">
            <v>車道</v>
          </cell>
          <cell r="H229" t="str">
            <v>行方市八木蒔172-20先</v>
          </cell>
          <cell r="J229" t="str">
            <v>地下埋設物類</v>
          </cell>
          <cell r="L229" t="str">
            <v>外径φ26mm</v>
          </cell>
          <cell r="N229" t="str">
            <v>L=0.6m</v>
          </cell>
          <cell r="P229" t="str">
            <v>許可の日より１０年間</v>
          </cell>
          <cell r="R229" t="str">
            <v>ポリエチレン管</v>
          </cell>
          <cell r="T229" t="str">
            <v>許可の日から</v>
          </cell>
          <cell r="U229" t="str">
            <v>６０日間</v>
          </cell>
          <cell r="V229" t="str">
            <v>開削工法</v>
          </cell>
          <cell r="X229" t="str">
            <v>原状復旧</v>
          </cell>
          <cell r="Z229" t="str">
            <v>位置図・平面図・断面図</v>
          </cell>
          <cell r="AB229" t="str">
            <v>勢子　健二</v>
          </cell>
          <cell r="AC229" t="str">
            <v>岡建設</v>
          </cell>
        </row>
        <row r="230">
          <cell r="A230">
            <v>228</v>
          </cell>
          <cell r="B230">
            <v>310</v>
          </cell>
          <cell r="C230">
            <v>40332</v>
          </cell>
          <cell r="D230" t="str">
            <v>主任　風間順一</v>
          </cell>
          <cell r="E230" t="str">
            <v>水道水供給のため</v>
          </cell>
          <cell r="F230" t="str">
            <v>市道玉8-1093号線</v>
          </cell>
          <cell r="G230" t="str">
            <v>車道</v>
          </cell>
          <cell r="H230" t="str">
            <v>行方市玉造甲5908先</v>
          </cell>
          <cell r="J230" t="str">
            <v>地下埋設物類</v>
          </cell>
          <cell r="L230" t="str">
            <v>外径φ26mm</v>
          </cell>
          <cell r="N230" t="str">
            <v>L=1.0m</v>
          </cell>
          <cell r="P230" t="str">
            <v>許可の日より１０年間</v>
          </cell>
          <cell r="R230" t="str">
            <v>ポリエチレン管</v>
          </cell>
          <cell r="T230" t="str">
            <v>許可の日から</v>
          </cell>
          <cell r="U230" t="str">
            <v>６０日間</v>
          </cell>
          <cell r="V230" t="str">
            <v>開削工法</v>
          </cell>
          <cell r="X230" t="str">
            <v>原状復旧</v>
          </cell>
          <cell r="Z230" t="str">
            <v>位置図・平面図・断面図</v>
          </cell>
          <cell r="AB230" t="str">
            <v>池田　俊之</v>
          </cell>
          <cell r="AC230" t="str">
            <v>柳田設備工業</v>
          </cell>
        </row>
        <row r="231">
          <cell r="A231">
            <v>229</v>
          </cell>
          <cell r="B231">
            <v>311</v>
          </cell>
          <cell r="C231">
            <v>40332</v>
          </cell>
          <cell r="D231" t="str">
            <v>主任　風間順一</v>
          </cell>
          <cell r="E231" t="str">
            <v>水道水供給のため</v>
          </cell>
          <cell r="F231" t="str">
            <v>市道玉8-1094号線</v>
          </cell>
          <cell r="G231" t="str">
            <v>車道</v>
          </cell>
          <cell r="H231" t="str">
            <v>行方市玉造甲6835-6先</v>
          </cell>
          <cell r="J231" t="str">
            <v>地下埋設物類</v>
          </cell>
          <cell r="L231" t="str">
            <v>外径φ48mm</v>
          </cell>
          <cell r="N231" t="str">
            <v>L=5.2m</v>
          </cell>
          <cell r="P231" t="str">
            <v>許可の日より１０年間</v>
          </cell>
          <cell r="R231" t="str">
            <v>耐衝撃性硬質塩化ビニル管</v>
          </cell>
          <cell r="T231" t="str">
            <v>許可の日から</v>
          </cell>
          <cell r="U231" t="str">
            <v>６０日間</v>
          </cell>
          <cell r="V231" t="str">
            <v>推進開削</v>
          </cell>
          <cell r="X231" t="str">
            <v>原状復旧</v>
          </cell>
          <cell r="Z231" t="str">
            <v>位置図・平面図・断面図</v>
          </cell>
          <cell r="AB231" t="str">
            <v>柴田　常弘</v>
          </cell>
          <cell r="AC231" t="str">
            <v>小島工業</v>
          </cell>
        </row>
        <row r="232">
          <cell r="A232">
            <v>230</v>
          </cell>
          <cell r="B232">
            <v>312</v>
          </cell>
          <cell r="C232">
            <v>40338</v>
          </cell>
          <cell r="D232" t="str">
            <v>主任　風間順一</v>
          </cell>
          <cell r="E232" t="str">
            <v>水道水供給のため</v>
          </cell>
          <cell r="F232" t="str">
            <v>市道玉8-1270号線</v>
          </cell>
          <cell r="G232" t="str">
            <v>車道</v>
          </cell>
          <cell r="H232" t="str">
            <v>行方市浜1342,1343-1先</v>
          </cell>
          <cell r="J232" t="str">
            <v>地下埋設物類</v>
          </cell>
          <cell r="L232" t="str">
            <v>外径φ32mm</v>
          </cell>
          <cell r="N232" t="str">
            <v>L=0.95m</v>
          </cell>
          <cell r="P232" t="str">
            <v>許可の日より１０年間</v>
          </cell>
          <cell r="R232" t="str">
            <v>ポリエチレン管</v>
          </cell>
          <cell r="T232" t="str">
            <v>許可の日から</v>
          </cell>
          <cell r="U232" t="str">
            <v>６０日間</v>
          </cell>
          <cell r="V232" t="str">
            <v>開削工法</v>
          </cell>
          <cell r="X232" t="str">
            <v>原状復旧</v>
          </cell>
          <cell r="Z232" t="str">
            <v>位置図・平面図・断面図</v>
          </cell>
          <cell r="AB232" t="str">
            <v>川内　芳隆</v>
          </cell>
          <cell r="AC232" t="str">
            <v>永作設備</v>
          </cell>
        </row>
        <row r="233">
          <cell r="A233">
            <v>231</v>
          </cell>
          <cell r="B233">
            <v>313</v>
          </cell>
          <cell r="C233">
            <v>40346</v>
          </cell>
          <cell r="D233" t="str">
            <v>主幹　磯山俊治</v>
          </cell>
          <cell r="E233" t="str">
            <v>水道水供給のため</v>
          </cell>
          <cell r="F233" t="str">
            <v>市道麻841号線</v>
          </cell>
          <cell r="G233" t="str">
            <v>車道</v>
          </cell>
          <cell r="H233" t="str">
            <v>行方市四鹿1017-15先</v>
          </cell>
          <cell r="J233" t="str">
            <v>地下埋設物類</v>
          </cell>
          <cell r="L233" t="str">
            <v>外径φ26mm</v>
          </cell>
          <cell r="N233" t="str">
            <v>L=6.15m</v>
          </cell>
          <cell r="P233" t="str">
            <v>許可の日より１０年間</v>
          </cell>
          <cell r="R233" t="str">
            <v>ポリエチレン管</v>
          </cell>
          <cell r="T233" t="str">
            <v>許可の日から</v>
          </cell>
          <cell r="U233" t="str">
            <v>６０日間</v>
          </cell>
          <cell r="V233" t="str">
            <v>推進開削</v>
          </cell>
          <cell r="X233" t="str">
            <v>原状復旧</v>
          </cell>
          <cell r="Z233" t="str">
            <v>位置図・平面図・断面図</v>
          </cell>
          <cell r="AB233" t="str">
            <v>真家　秀和</v>
          </cell>
          <cell r="AC233" t="str">
            <v>水野設備工業</v>
          </cell>
        </row>
        <row r="234">
          <cell r="A234">
            <v>232</v>
          </cell>
          <cell r="B234">
            <v>314</v>
          </cell>
          <cell r="C234">
            <v>40357</v>
          </cell>
          <cell r="D234" t="str">
            <v>主任　風間順一</v>
          </cell>
          <cell r="E234" t="str">
            <v>水道水供給のため</v>
          </cell>
          <cell r="F234" t="str">
            <v>市道麻2842,2854号線</v>
          </cell>
          <cell r="G234" t="str">
            <v>車道</v>
          </cell>
          <cell r="H234" t="str">
            <v>行方市矢幡1745-2先</v>
          </cell>
          <cell r="J234" t="str">
            <v>地下埋設物類</v>
          </cell>
          <cell r="L234" t="str">
            <v>外径φ60mm</v>
          </cell>
          <cell r="N234" t="str">
            <v>L=152.0m</v>
          </cell>
          <cell r="P234" t="str">
            <v>許可の日より１０年間</v>
          </cell>
          <cell r="R234" t="str">
            <v>耐衝撃性硬質塩化ビニル管</v>
          </cell>
          <cell r="T234" t="str">
            <v>許可の日から</v>
          </cell>
          <cell r="U234" t="str">
            <v>８０日間</v>
          </cell>
          <cell r="V234" t="str">
            <v>開削工法</v>
          </cell>
          <cell r="X234" t="str">
            <v>原状復旧</v>
          </cell>
          <cell r="Z234" t="str">
            <v>位置図・平面図・断面図</v>
          </cell>
          <cell r="AB234" t="str">
            <v>22配布第１号（国臨）</v>
          </cell>
          <cell r="AC234" t="str">
            <v>クボタ住設</v>
          </cell>
        </row>
        <row r="235">
          <cell r="A235">
            <v>233</v>
          </cell>
          <cell r="B235">
            <v>315</v>
          </cell>
          <cell r="C235">
            <v>40357</v>
          </cell>
          <cell r="D235" t="str">
            <v>主任　風間順一</v>
          </cell>
          <cell r="E235" t="str">
            <v>水道水供給のため</v>
          </cell>
          <cell r="F235" t="str">
            <v>市道玉8-459,485号線</v>
          </cell>
          <cell r="G235" t="str">
            <v>車道</v>
          </cell>
          <cell r="H235" t="str">
            <v>行方市西蓮寺668先</v>
          </cell>
          <cell r="J235" t="str">
            <v>地下埋設物類</v>
          </cell>
          <cell r="L235" t="str">
            <v>外径φ60mm</v>
          </cell>
          <cell r="M235" t="str">
            <v>外径φ89mm</v>
          </cell>
          <cell r="N235" t="str">
            <v>L=287.2m</v>
          </cell>
          <cell r="O235" t="str">
            <v>L=7.9m</v>
          </cell>
          <cell r="P235" t="str">
            <v>許可の日より１０年間</v>
          </cell>
          <cell r="R235" t="str">
            <v>耐衝撃性硬質塩化ビニル管</v>
          </cell>
          <cell r="T235" t="str">
            <v>許可の日から</v>
          </cell>
          <cell r="U235" t="str">
            <v>８０日間</v>
          </cell>
          <cell r="V235" t="str">
            <v>開削工法</v>
          </cell>
          <cell r="X235" t="str">
            <v>原状復旧</v>
          </cell>
          <cell r="Z235" t="str">
            <v>位置図・平面図・断面図</v>
          </cell>
          <cell r="AB235" t="str">
            <v>22配布第２号（国臨）</v>
          </cell>
          <cell r="AC235" t="str">
            <v>丸大設備産業</v>
          </cell>
        </row>
        <row r="236">
          <cell r="A236">
            <v>234</v>
          </cell>
          <cell r="B236">
            <v>316</v>
          </cell>
          <cell r="C236">
            <v>40357</v>
          </cell>
          <cell r="D236" t="str">
            <v>主任　風間順一</v>
          </cell>
          <cell r="E236" t="str">
            <v>水道水供給のため</v>
          </cell>
          <cell r="F236" t="str">
            <v>市道北2016号線，玉8-1050号線</v>
          </cell>
          <cell r="G236" t="str">
            <v>車道</v>
          </cell>
          <cell r="H236" t="str">
            <v>行方市玉造甲6595-3先</v>
          </cell>
          <cell r="J236" t="str">
            <v>地下埋設物類</v>
          </cell>
          <cell r="K236" t="str">
            <v>地下式消火栓及び室</v>
          </cell>
          <cell r="L236" t="str">
            <v>外径φ60mm</v>
          </cell>
          <cell r="M236" t="str">
            <v>外径φ89mm</v>
          </cell>
          <cell r="N236" t="str">
            <v>L=208.2m</v>
          </cell>
          <cell r="O236" t="str">
            <v>L=8.6m</v>
          </cell>
          <cell r="P236" t="str">
            <v>許可の日より１０年間</v>
          </cell>
          <cell r="R236" t="str">
            <v>耐衝撃性硬質塩化ビニル管</v>
          </cell>
          <cell r="T236" t="str">
            <v>許可の日から</v>
          </cell>
          <cell r="U236" t="str">
            <v>８０日間</v>
          </cell>
          <cell r="V236" t="str">
            <v>開削工法</v>
          </cell>
          <cell r="X236" t="str">
            <v>原状復旧</v>
          </cell>
          <cell r="Z236" t="str">
            <v>位置図・平面図・断面図</v>
          </cell>
          <cell r="AB236" t="str">
            <v>22配布第３号（国臨）</v>
          </cell>
          <cell r="AC236" t="str">
            <v>小沼設備</v>
          </cell>
        </row>
        <row r="237">
          <cell r="A237">
            <v>235</v>
          </cell>
          <cell r="B237">
            <v>317</v>
          </cell>
          <cell r="C237">
            <v>40388</v>
          </cell>
          <cell r="D237" t="str">
            <v>主幹　磯山俊治</v>
          </cell>
          <cell r="E237" t="str">
            <v>水道水供給のため</v>
          </cell>
          <cell r="F237" t="str">
            <v>市道麻Ⅱ－12号線</v>
          </cell>
          <cell r="G237" t="str">
            <v>車道</v>
          </cell>
          <cell r="H237" t="str">
            <v>行方市根小屋679-3先</v>
          </cell>
          <cell r="J237" t="str">
            <v>地下埋設物類</v>
          </cell>
          <cell r="L237" t="str">
            <v>外径φ89mm</v>
          </cell>
          <cell r="N237" t="str">
            <v>L=7.85ｍ</v>
          </cell>
          <cell r="P237" t="str">
            <v>許可の日より１０年間</v>
          </cell>
          <cell r="R237" t="str">
            <v>ポリエチレン管</v>
          </cell>
          <cell r="T237" t="str">
            <v>許可の日から</v>
          </cell>
          <cell r="U237" t="str">
            <v>８０日間</v>
          </cell>
          <cell r="V237" t="str">
            <v>開削工法</v>
          </cell>
          <cell r="X237" t="str">
            <v>原状復旧</v>
          </cell>
          <cell r="Z237" t="str">
            <v>位置図・平面図・断面図</v>
          </cell>
          <cell r="AB237" t="str">
            <v>22配布第４号（国臨）</v>
          </cell>
          <cell r="AC237" t="str">
            <v>大橋設備工業</v>
          </cell>
        </row>
        <row r="238">
          <cell r="A238">
            <v>236</v>
          </cell>
          <cell r="B238">
            <v>318</v>
          </cell>
          <cell r="C238">
            <v>40387</v>
          </cell>
          <cell r="D238" t="str">
            <v>主幹　磯山俊治</v>
          </cell>
          <cell r="E238" t="str">
            <v>水道水供給のため</v>
          </cell>
          <cell r="F238" t="str">
            <v>於下131-11先道路</v>
          </cell>
          <cell r="G238" t="str">
            <v>車道</v>
          </cell>
          <cell r="H238" t="str">
            <v>行方市於下131-11先</v>
          </cell>
          <cell r="J238" t="str">
            <v>地下埋設物類</v>
          </cell>
          <cell r="L238" t="str">
            <v>外径φ25mm</v>
          </cell>
          <cell r="N238" t="str">
            <v>L=4.35m</v>
          </cell>
          <cell r="P238" t="str">
            <v>許可の日より１０年間</v>
          </cell>
          <cell r="R238" t="str">
            <v>ポリエチレン管</v>
          </cell>
          <cell r="T238" t="str">
            <v>許可の日から</v>
          </cell>
          <cell r="U238" t="str">
            <v>６０日間</v>
          </cell>
          <cell r="V238" t="str">
            <v>推進開削</v>
          </cell>
          <cell r="X238" t="str">
            <v>原状復旧</v>
          </cell>
          <cell r="Z238" t="str">
            <v>位置図・平面図・断面図</v>
          </cell>
          <cell r="AB238" t="str">
            <v>平山　力康</v>
          </cell>
          <cell r="AC238" t="str">
            <v>大橋設備工業</v>
          </cell>
        </row>
        <row r="239">
          <cell r="A239">
            <v>237</v>
          </cell>
          <cell r="B239">
            <v>319</v>
          </cell>
          <cell r="C239">
            <v>40388</v>
          </cell>
          <cell r="D239" t="str">
            <v>主幹　磯山俊治</v>
          </cell>
          <cell r="E239" t="str">
            <v>水道水供給のため</v>
          </cell>
          <cell r="F239" t="str">
            <v>市道麻2248、2255、2283、2954号線</v>
          </cell>
          <cell r="G239" t="str">
            <v>車道、その他</v>
          </cell>
          <cell r="H239" t="str">
            <v>行方市籠田619-1先</v>
          </cell>
          <cell r="I239" t="str">
            <v>行方市籠田623-3先</v>
          </cell>
          <cell r="J239" t="str">
            <v>地下埋設物類</v>
          </cell>
          <cell r="L239" t="str">
            <v>外径φ32mm</v>
          </cell>
          <cell r="N239" t="str">
            <v>L=312m</v>
          </cell>
          <cell r="P239" t="str">
            <v>許可の日より１０年間</v>
          </cell>
          <cell r="R239" t="str">
            <v>ポリエチレン管</v>
          </cell>
          <cell r="T239" t="str">
            <v>許可の日から</v>
          </cell>
          <cell r="U239" t="str">
            <v>６０日間</v>
          </cell>
          <cell r="V239" t="str">
            <v>開削工法</v>
          </cell>
          <cell r="X239" t="str">
            <v>原状復旧</v>
          </cell>
          <cell r="Z239" t="str">
            <v>位置図・平面図・断面図</v>
          </cell>
          <cell r="AB239" t="str">
            <v>22配布第6号</v>
          </cell>
          <cell r="AC239" t="str">
            <v>麻生ガス設備センター</v>
          </cell>
        </row>
        <row r="240">
          <cell r="A240">
            <v>238</v>
          </cell>
          <cell r="B240">
            <v>320</v>
          </cell>
          <cell r="C240">
            <v>40406</v>
          </cell>
          <cell r="D240" t="str">
            <v>主任　風間順一</v>
          </cell>
          <cell r="E240" t="str">
            <v>水道水供給のため</v>
          </cell>
          <cell r="F240" t="str">
            <v>市道玉8-485号線</v>
          </cell>
          <cell r="G240" t="str">
            <v>車道</v>
          </cell>
          <cell r="H240" t="str">
            <v>行方市西蓮寺668先</v>
          </cell>
          <cell r="J240" t="str">
            <v>地下埋設物類</v>
          </cell>
          <cell r="L240" t="str">
            <v>外径φ26mm</v>
          </cell>
          <cell r="N240" t="str">
            <v>L=1.2m</v>
          </cell>
          <cell r="P240" t="str">
            <v>許可の日より１０年間</v>
          </cell>
          <cell r="R240" t="str">
            <v>耐衝撃性硬質塩化ビニル管</v>
          </cell>
          <cell r="T240" t="str">
            <v>許可の日から</v>
          </cell>
          <cell r="U240" t="str">
            <v>６０日間</v>
          </cell>
          <cell r="V240" t="str">
            <v>開削工法</v>
          </cell>
          <cell r="X240" t="str">
            <v>原状復旧</v>
          </cell>
          <cell r="Z240" t="str">
            <v>位置図・平面図・断面図</v>
          </cell>
          <cell r="AB240" t="str">
            <v>瀧ヶ崎　信一</v>
          </cell>
          <cell r="AC240" t="str">
            <v>丸大設備産業</v>
          </cell>
        </row>
        <row r="241">
          <cell r="A241">
            <v>239</v>
          </cell>
          <cell r="B241">
            <v>321</v>
          </cell>
          <cell r="C241">
            <v>40420</v>
          </cell>
          <cell r="D241" t="str">
            <v>主幹　磯山俊治</v>
          </cell>
          <cell r="E241" t="str">
            <v>水道水供給のため</v>
          </cell>
          <cell r="F241" t="str">
            <v>市道麻1331号線</v>
          </cell>
          <cell r="G241" t="str">
            <v>車道</v>
          </cell>
          <cell r="H241" t="str">
            <v>行方市麻生3323-24先</v>
          </cell>
          <cell r="J241" t="str">
            <v>地下埋設物類</v>
          </cell>
          <cell r="L241" t="str">
            <v>外径φ26mm</v>
          </cell>
          <cell r="N241" t="str">
            <v>L=7.4m</v>
          </cell>
          <cell r="P241" t="str">
            <v>許可の日より１０年間</v>
          </cell>
          <cell r="R241" t="str">
            <v>ポリエチレン管</v>
          </cell>
          <cell r="T241" t="str">
            <v>許可の日から</v>
          </cell>
          <cell r="U241" t="str">
            <v>６０日間</v>
          </cell>
          <cell r="V241" t="str">
            <v>推進開削</v>
          </cell>
          <cell r="X241" t="str">
            <v>原状復旧</v>
          </cell>
          <cell r="Z241" t="str">
            <v>位置図・平面図・断面図</v>
          </cell>
          <cell r="AB241" t="str">
            <v>仲田　武徳</v>
          </cell>
          <cell r="AC241" t="str">
            <v>小堤工業</v>
          </cell>
        </row>
        <row r="242">
          <cell r="A242">
            <v>240</v>
          </cell>
          <cell r="B242">
            <v>322</v>
          </cell>
          <cell r="C242">
            <v>40421</v>
          </cell>
          <cell r="D242" t="str">
            <v>主幹　磯山俊治</v>
          </cell>
          <cell r="E242" t="str">
            <v>水道水供給のため</v>
          </cell>
          <cell r="F242" t="str">
            <v>市道麻2969号線</v>
          </cell>
          <cell r="G242" t="str">
            <v>車道</v>
          </cell>
          <cell r="H242" t="str">
            <v>行方市南141-16先～</v>
          </cell>
          <cell r="I242" t="str">
            <v>行方市南141-29先</v>
          </cell>
          <cell r="J242" t="str">
            <v>地下埋設物類</v>
          </cell>
          <cell r="L242" t="str">
            <v>外径φ60mm</v>
          </cell>
          <cell r="N242" t="str">
            <v>L=50.0m</v>
          </cell>
          <cell r="P242" t="str">
            <v>許可の日より１０年間</v>
          </cell>
          <cell r="R242" t="str">
            <v>耐衝撃性硬質塩化ビニル管</v>
          </cell>
          <cell r="T242" t="str">
            <v>許可の日から</v>
          </cell>
          <cell r="U242" t="str">
            <v>６０日間</v>
          </cell>
          <cell r="V242" t="str">
            <v>開削工法</v>
          </cell>
          <cell r="X242" t="str">
            <v>原状復旧</v>
          </cell>
          <cell r="Z242" t="str">
            <v>位置図・平面図・断面図</v>
          </cell>
          <cell r="AB242" t="str">
            <v>22配布第8号</v>
          </cell>
        </row>
        <row r="243">
          <cell r="A243">
            <v>241</v>
          </cell>
          <cell r="B243">
            <v>323</v>
          </cell>
          <cell r="C243">
            <v>40421</v>
          </cell>
          <cell r="D243" t="str">
            <v>主任　風間順一</v>
          </cell>
          <cell r="E243" t="str">
            <v>水道水供給のため</v>
          </cell>
          <cell r="F243" t="str">
            <v>市道玉8-674号線</v>
          </cell>
          <cell r="G243" t="str">
            <v>車道</v>
          </cell>
          <cell r="H243" t="str">
            <v>行方市手賀2753-4先</v>
          </cell>
          <cell r="J243" t="str">
            <v>地下埋設物類</v>
          </cell>
          <cell r="K243" t="str">
            <v>地下埋設物類</v>
          </cell>
          <cell r="L243" t="str">
            <v>外径φ38mm</v>
          </cell>
          <cell r="M243" t="str">
            <v>外径φ38mm</v>
          </cell>
          <cell r="N243" t="str">
            <v>L=115.0m</v>
          </cell>
          <cell r="O243" t="str">
            <v>L=1.0m</v>
          </cell>
          <cell r="P243" t="str">
            <v>許可の日より１０年間</v>
          </cell>
          <cell r="R243" t="str">
            <v>ポリエチレン管</v>
          </cell>
          <cell r="S243" t="str">
            <v>耐衝撃性硬質塩化ビニル管</v>
          </cell>
          <cell r="T243" t="str">
            <v>許可の日から</v>
          </cell>
          <cell r="U243" t="str">
            <v>６０日間</v>
          </cell>
          <cell r="V243" t="str">
            <v>開削工法</v>
          </cell>
          <cell r="X243" t="str">
            <v>原状復旧</v>
          </cell>
          <cell r="Z243" t="str">
            <v>位置図・平面図・断面図</v>
          </cell>
          <cell r="AB243" t="str">
            <v>22配布第5号</v>
          </cell>
          <cell r="AC243" t="str">
            <v>小島工業</v>
          </cell>
        </row>
        <row r="244">
          <cell r="A244">
            <v>242</v>
          </cell>
          <cell r="B244">
            <v>324</v>
          </cell>
          <cell r="C244">
            <v>40421</v>
          </cell>
          <cell r="D244" t="str">
            <v>主任　風間順一</v>
          </cell>
          <cell r="E244" t="str">
            <v>水道水供給のため</v>
          </cell>
          <cell r="F244" t="str">
            <v>市道玉8-674号線</v>
          </cell>
          <cell r="G244" t="str">
            <v>車道</v>
          </cell>
          <cell r="H244" t="str">
            <v>行方市手賀2753-4先</v>
          </cell>
          <cell r="J244" t="str">
            <v>地下埋設物類</v>
          </cell>
          <cell r="L244" t="str">
            <v>外径φ26mm</v>
          </cell>
          <cell r="N244" t="str">
            <v>L=1.5m</v>
          </cell>
          <cell r="P244" t="str">
            <v>許可の日より１０年間</v>
          </cell>
          <cell r="R244" t="str">
            <v>ポリエチレン管</v>
          </cell>
          <cell r="T244" t="str">
            <v>許可の日から</v>
          </cell>
          <cell r="U244" t="str">
            <v>６０日間</v>
          </cell>
          <cell r="V244" t="str">
            <v>開削工法</v>
          </cell>
          <cell r="X244" t="str">
            <v>原状復旧</v>
          </cell>
          <cell r="Z244" t="str">
            <v>位置図・平面図・断面図</v>
          </cell>
          <cell r="AB244" t="str">
            <v>磯山　智也</v>
          </cell>
          <cell r="AC244" t="str">
            <v>大槻製材所</v>
          </cell>
        </row>
        <row r="245">
          <cell r="A245">
            <v>243</v>
          </cell>
          <cell r="B245">
            <v>325</v>
          </cell>
          <cell r="C245">
            <v>40421</v>
          </cell>
          <cell r="D245" t="str">
            <v>主任　風間順一</v>
          </cell>
          <cell r="E245" t="str">
            <v>水道水供給のため</v>
          </cell>
          <cell r="F245" t="str">
            <v>市道玉8-255号線</v>
          </cell>
          <cell r="G245" t="str">
            <v>車道</v>
          </cell>
          <cell r="H245" t="str">
            <v>行方市井上2842先</v>
          </cell>
          <cell r="J245" t="str">
            <v>地下埋設物類</v>
          </cell>
          <cell r="L245" t="str">
            <v>外径φ26mm</v>
          </cell>
          <cell r="N245" t="str">
            <v>L=1.2m</v>
          </cell>
          <cell r="P245" t="str">
            <v>許可の日より１０年間</v>
          </cell>
          <cell r="R245" t="str">
            <v>耐衝撃性硬質塩化ビニル管</v>
          </cell>
          <cell r="T245" t="str">
            <v>許可の日から</v>
          </cell>
          <cell r="U245" t="str">
            <v>６０日間</v>
          </cell>
          <cell r="V245" t="str">
            <v>開削工法</v>
          </cell>
          <cell r="X245" t="str">
            <v>原状復旧</v>
          </cell>
          <cell r="Z245" t="str">
            <v>位置図・平面図・断面図</v>
          </cell>
          <cell r="AB245" t="str">
            <v>羽生　てふ</v>
          </cell>
          <cell r="AC245" t="str">
            <v>成忠テクノス</v>
          </cell>
        </row>
        <row r="246">
          <cell r="A246">
            <v>244</v>
          </cell>
          <cell r="B246">
            <v>326</v>
          </cell>
          <cell r="C246">
            <v>40421</v>
          </cell>
          <cell r="D246" t="str">
            <v>主任　風間順一</v>
          </cell>
          <cell r="E246" t="str">
            <v>水道水供給のため</v>
          </cell>
          <cell r="F246" t="str">
            <v>市道玉8-1099号線</v>
          </cell>
          <cell r="G246" t="str">
            <v>車道</v>
          </cell>
          <cell r="H246" t="str">
            <v>行方市玉造甲6537-3先</v>
          </cell>
          <cell r="J246" t="str">
            <v>地下埋設物類</v>
          </cell>
          <cell r="L246" t="str">
            <v>外径φ26mm</v>
          </cell>
          <cell r="N246" t="str">
            <v>L=1.5m</v>
          </cell>
          <cell r="P246" t="str">
            <v>許可の日より１０年間</v>
          </cell>
          <cell r="R246" t="str">
            <v>ポリエチレン管</v>
          </cell>
          <cell r="T246" t="str">
            <v>許可の日から</v>
          </cell>
          <cell r="U246" t="str">
            <v>６０日間</v>
          </cell>
          <cell r="V246" t="str">
            <v>開削工法</v>
          </cell>
          <cell r="X246" t="str">
            <v>原状復旧</v>
          </cell>
          <cell r="Z246" t="str">
            <v>位置図・平面図・断面図</v>
          </cell>
          <cell r="AB246" t="str">
            <v>佐々木　儀信</v>
          </cell>
          <cell r="AC246" t="str">
            <v>江沼設備工業</v>
          </cell>
        </row>
        <row r="247">
          <cell r="A247">
            <v>245</v>
          </cell>
          <cell r="B247">
            <v>327</v>
          </cell>
          <cell r="C247">
            <v>40424</v>
          </cell>
          <cell r="D247" t="str">
            <v>主任　風間順一</v>
          </cell>
          <cell r="E247" t="str">
            <v>水道水供給のため</v>
          </cell>
          <cell r="F247" t="str">
            <v>市道麻2842号線</v>
          </cell>
          <cell r="G247" t="str">
            <v>車道</v>
          </cell>
          <cell r="H247" t="str">
            <v>行方市矢幡1745-1先</v>
          </cell>
          <cell r="J247" t="str">
            <v>地下埋設物類</v>
          </cell>
          <cell r="L247" t="str">
            <v>外径φ26mm</v>
          </cell>
          <cell r="N247" t="str">
            <v>L=1.0m</v>
          </cell>
          <cell r="P247" t="str">
            <v>許可の日より１０年間</v>
          </cell>
          <cell r="R247" t="str">
            <v>ポリエチレン管</v>
          </cell>
          <cell r="T247" t="str">
            <v>許可の日から</v>
          </cell>
          <cell r="U247" t="str">
            <v>６０日間</v>
          </cell>
          <cell r="V247" t="str">
            <v>開削工法</v>
          </cell>
          <cell r="X247" t="str">
            <v>原状復旧</v>
          </cell>
          <cell r="Z247" t="str">
            <v>位置図・平面図・断面図</v>
          </cell>
          <cell r="AB247" t="str">
            <v>矢幡　いづみ</v>
          </cell>
          <cell r="AC247" t="str">
            <v>クボタ住設</v>
          </cell>
        </row>
        <row r="248">
          <cell r="A248">
            <v>246</v>
          </cell>
          <cell r="B248">
            <v>328</v>
          </cell>
          <cell r="C248">
            <v>40424</v>
          </cell>
          <cell r="D248" t="str">
            <v>主任　風間順一</v>
          </cell>
          <cell r="E248" t="str">
            <v>水道水供給のため</v>
          </cell>
          <cell r="F248" t="str">
            <v>市道麻2842号線</v>
          </cell>
          <cell r="G248" t="str">
            <v>車道</v>
          </cell>
          <cell r="H248" t="str">
            <v>行方市矢幡1745-2先</v>
          </cell>
          <cell r="J248" t="str">
            <v>地下埋設物類</v>
          </cell>
          <cell r="L248" t="str">
            <v>外径φ26mm</v>
          </cell>
          <cell r="N248" t="str">
            <v>L=1.0m</v>
          </cell>
          <cell r="P248" t="str">
            <v>許可の日より１０年間</v>
          </cell>
          <cell r="R248" t="str">
            <v>ポリエチレン管</v>
          </cell>
          <cell r="T248" t="str">
            <v>許可の日から</v>
          </cell>
          <cell r="U248" t="str">
            <v>６０日間</v>
          </cell>
          <cell r="V248" t="str">
            <v>開削工法</v>
          </cell>
          <cell r="X248" t="str">
            <v>原状復旧</v>
          </cell>
          <cell r="Z248" t="str">
            <v>位置図・平面図・断面図</v>
          </cell>
          <cell r="AB248" t="str">
            <v>矢幡　敏治</v>
          </cell>
          <cell r="AC248" t="str">
            <v>クボタ住設</v>
          </cell>
        </row>
        <row r="249">
          <cell r="A249">
            <v>247</v>
          </cell>
          <cell r="B249">
            <v>329</v>
          </cell>
          <cell r="C249">
            <v>40431</v>
          </cell>
          <cell r="D249" t="str">
            <v>主任　風間順一</v>
          </cell>
          <cell r="E249" t="str">
            <v>水道水供給のため</v>
          </cell>
          <cell r="F249" t="str">
            <v>市道玉8-1050号線</v>
          </cell>
          <cell r="G249" t="str">
            <v>車道</v>
          </cell>
          <cell r="H249" t="str">
            <v>行方市玉造甲6595-3先</v>
          </cell>
          <cell r="J249" t="str">
            <v>地下埋設物類</v>
          </cell>
          <cell r="L249" t="str">
            <v>外径φ26mm</v>
          </cell>
          <cell r="N249" t="str">
            <v>L=0.5m</v>
          </cell>
          <cell r="P249" t="str">
            <v>許可の日より１０年間</v>
          </cell>
          <cell r="R249" t="str">
            <v>耐衝撃性硬質塩化ビニル管</v>
          </cell>
          <cell r="T249" t="str">
            <v>許可の日から</v>
          </cell>
          <cell r="U249" t="str">
            <v>６０日間</v>
          </cell>
          <cell r="V249" t="str">
            <v>開削工法</v>
          </cell>
          <cell r="X249" t="str">
            <v>原状復旧</v>
          </cell>
          <cell r="Z249" t="str">
            <v>位置図・平面図・断面図</v>
          </cell>
          <cell r="AB249" t="str">
            <v>橋本　鉄夫</v>
          </cell>
          <cell r="AC249" t="str">
            <v>関口水道工事店</v>
          </cell>
        </row>
        <row r="250">
          <cell r="A250">
            <v>248</v>
          </cell>
          <cell r="B250">
            <v>330</v>
          </cell>
          <cell r="C250">
            <v>40448</v>
          </cell>
          <cell r="D250" t="str">
            <v>主幹　磯山俊治</v>
          </cell>
          <cell r="E250" t="str">
            <v>水道水供給のため</v>
          </cell>
          <cell r="F250" t="str">
            <v>市道北1120号線</v>
          </cell>
          <cell r="G250" t="str">
            <v>車道</v>
          </cell>
          <cell r="H250" t="str">
            <v>行方市小貫2005-5先</v>
          </cell>
          <cell r="J250" t="str">
            <v>地下埋設物類</v>
          </cell>
          <cell r="L250" t="str">
            <v>外径φ26mm</v>
          </cell>
          <cell r="N250" t="str">
            <v>L=7.4m</v>
          </cell>
          <cell r="P250" t="str">
            <v>許可の日より１０年間</v>
          </cell>
          <cell r="R250" t="str">
            <v>ポリエチレン管</v>
          </cell>
          <cell r="T250" t="str">
            <v>許可の日から</v>
          </cell>
          <cell r="U250" t="str">
            <v>６０日間</v>
          </cell>
          <cell r="V250" t="str">
            <v>推進開削</v>
          </cell>
          <cell r="X250" t="str">
            <v>原状復旧</v>
          </cell>
          <cell r="Z250" t="str">
            <v>位置図・平面図・断面図</v>
          </cell>
          <cell r="AB250" t="str">
            <v>有馬　幸平</v>
          </cell>
          <cell r="AC250" t="str">
            <v>浪逆工業㈱</v>
          </cell>
        </row>
        <row r="251">
          <cell r="A251">
            <v>249</v>
          </cell>
          <cell r="B251">
            <v>331</v>
          </cell>
          <cell r="C251">
            <v>40471</v>
          </cell>
          <cell r="D251" t="str">
            <v>主任　風間順一</v>
          </cell>
          <cell r="E251" t="str">
            <v>水道水供給のため</v>
          </cell>
          <cell r="F251" t="str">
            <v>市道玉8-371号線</v>
          </cell>
          <cell r="G251" t="str">
            <v>車道</v>
          </cell>
          <cell r="H251" t="str">
            <v>行方市井上1994-1先</v>
          </cell>
          <cell r="J251" t="str">
            <v>地下埋設物類</v>
          </cell>
          <cell r="L251" t="str">
            <v>外径φ26mm</v>
          </cell>
          <cell r="N251" t="str">
            <v>L=4.5m</v>
          </cell>
          <cell r="P251" t="str">
            <v>許可の日より１０年間</v>
          </cell>
          <cell r="R251" t="str">
            <v>耐衝撃性硬質塩化ビニル管</v>
          </cell>
          <cell r="T251" t="str">
            <v>許可の日から</v>
          </cell>
          <cell r="U251" t="str">
            <v>６０日間</v>
          </cell>
          <cell r="V251" t="str">
            <v>開削工法</v>
          </cell>
          <cell r="X251" t="str">
            <v>原状復旧</v>
          </cell>
          <cell r="Z251" t="str">
            <v>位置図・平面図・断面図</v>
          </cell>
          <cell r="AB251" t="str">
            <v>荒木田　悟</v>
          </cell>
          <cell r="AC251" t="str">
            <v>丸大設備産業</v>
          </cell>
        </row>
        <row r="252">
          <cell r="A252">
            <v>250</v>
          </cell>
          <cell r="B252">
            <v>332</v>
          </cell>
          <cell r="C252">
            <v>40479</v>
          </cell>
          <cell r="D252" t="str">
            <v>主任　風間順一</v>
          </cell>
          <cell r="E252" t="str">
            <v>水道水供給のため</v>
          </cell>
          <cell r="F252" t="str">
            <v>市道玉8-880号線</v>
          </cell>
          <cell r="G252" t="str">
            <v>車道</v>
          </cell>
          <cell r="H252" t="str">
            <v>行方市玉造甲1508-1先</v>
          </cell>
          <cell r="J252" t="str">
            <v>地下埋設物類</v>
          </cell>
          <cell r="L252" t="str">
            <v>外径φ26mm</v>
          </cell>
          <cell r="N252" t="str">
            <v>L=0.8m</v>
          </cell>
          <cell r="P252" t="str">
            <v>許可の日より１０年間</v>
          </cell>
          <cell r="R252" t="str">
            <v>耐衝撃性硬質塩化ビニル管</v>
          </cell>
          <cell r="T252" t="str">
            <v>許可の日から</v>
          </cell>
          <cell r="U252" t="str">
            <v>６０日間</v>
          </cell>
          <cell r="V252" t="str">
            <v>開削工法</v>
          </cell>
          <cell r="X252" t="str">
            <v>原状復旧</v>
          </cell>
          <cell r="Z252" t="str">
            <v>位置図・平面図・断面図</v>
          </cell>
          <cell r="AB252" t="str">
            <v>椎名　とき子</v>
          </cell>
          <cell r="AC252" t="str">
            <v>成忠テクノス</v>
          </cell>
        </row>
        <row r="253">
          <cell r="A253">
            <v>251</v>
          </cell>
          <cell r="B253">
            <v>333</v>
          </cell>
          <cell r="C253">
            <v>40492</v>
          </cell>
          <cell r="D253" t="str">
            <v>主任　風間順一</v>
          </cell>
          <cell r="E253" t="str">
            <v>水道水供給のため</v>
          </cell>
          <cell r="F253" t="str">
            <v>市道玉8-2148号線</v>
          </cell>
          <cell r="G253" t="str">
            <v>車道</v>
          </cell>
          <cell r="H253" t="str">
            <v>行方市羽生152-1先</v>
          </cell>
          <cell r="J253" t="str">
            <v>地下埋設物類</v>
          </cell>
          <cell r="L253" t="str">
            <v>外径φ48mm</v>
          </cell>
          <cell r="N253" t="str">
            <v>L=20.0m</v>
          </cell>
          <cell r="P253" t="str">
            <v>許可の日より１０年間</v>
          </cell>
          <cell r="R253" t="str">
            <v>耐衝撃性硬質塩化ビニル管</v>
          </cell>
          <cell r="T253" t="str">
            <v>許可の日から</v>
          </cell>
          <cell r="U253" t="str">
            <v>６０日間</v>
          </cell>
          <cell r="V253" t="str">
            <v>開削工法</v>
          </cell>
          <cell r="X253" t="str">
            <v>原状復旧</v>
          </cell>
          <cell r="Z253" t="str">
            <v>位置図・平面図・断面図</v>
          </cell>
          <cell r="AB253" t="str">
            <v>22配布第１０号</v>
          </cell>
          <cell r="AC253" t="str">
            <v>(選定中)</v>
          </cell>
        </row>
        <row r="254">
          <cell r="A254">
            <v>252</v>
          </cell>
          <cell r="B254">
            <v>334</v>
          </cell>
          <cell r="C254">
            <v>40492</v>
          </cell>
          <cell r="D254" t="str">
            <v>主任　風間順一</v>
          </cell>
          <cell r="E254" t="str">
            <v>水道水供給のため</v>
          </cell>
          <cell r="F254" t="str">
            <v>市道玉8-2433号線</v>
          </cell>
          <cell r="G254" t="str">
            <v>車道</v>
          </cell>
          <cell r="H254" t="str">
            <v>行方市玉造甲4242先</v>
          </cell>
          <cell r="J254" t="str">
            <v>地下埋設物類</v>
          </cell>
          <cell r="L254" t="str">
            <v>外径φ32mm</v>
          </cell>
          <cell r="N254" t="str">
            <v>L=6.8m</v>
          </cell>
          <cell r="P254" t="str">
            <v>許可の日より１０年間</v>
          </cell>
          <cell r="R254" t="str">
            <v>耐衝撃性硬質塩化ビニル管</v>
          </cell>
          <cell r="T254" t="str">
            <v>許可の日から</v>
          </cell>
          <cell r="U254" t="str">
            <v>６０日間</v>
          </cell>
          <cell r="V254" t="str">
            <v>推進開削</v>
          </cell>
          <cell r="X254" t="str">
            <v>原状復旧</v>
          </cell>
          <cell r="Z254" t="str">
            <v>位置図・平面図・断面図</v>
          </cell>
          <cell r="AB254" t="str">
            <v>寺門　誠一</v>
          </cell>
          <cell r="AC254" t="str">
            <v>常陽開発工業</v>
          </cell>
        </row>
        <row r="255">
          <cell r="A255">
            <v>253</v>
          </cell>
          <cell r="B255">
            <v>335</v>
          </cell>
          <cell r="C255">
            <v>40493</v>
          </cell>
          <cell r="D255" t="str">
            <v>主任　風間順一</v>
          </cell>
          <cell r="E255" t="str">
            <v>水道水供給のため</v>
          </cell>
          <cell r="F255" t="str">
            <v>市道玉8-1715,1722,1726号線</v>
          </cell>
          <cell r="G255" t="str">
            <v>車道</v>
          </cell>
          <cell r="H255" t="str">
            <v>行方市芹沢920-59先</v>
          </cell>
          <cell r="J255" t="str">
            <v>地下埋設物類</v>
          </cell>
          <cell r="K255" t="str">
            <v>仕切弁,排泥弁</v>
          </cell>
          <cell r="L255" t="str">
            <v>外径φ60mm</v>
          </cell>
          <cell r="N255" t="str">
            <v>L=540.0m</v>
          </cell>
          <cell r="O255" t="str">
            <v>2箇所</v>
          </cell>
          <cell r="P255" t="str">
            <v>許可の日より１０年間</v>
          </cell>
          <cell r="R255" t="str">
            <v>耐衝撃性硬質塩化ビニル管</v>
          </cell>
          <cell r="T255" t="str">
            <v>許可の日から</v>
          </cell>
          <cell r="U255" t="str">
            <v>６０日間</v>
          </cell>
          <cell r="V255" t="str">
            <v>開削工法</v>
          </cell>
          <cell r="X255" t="str">
            <v>原状復旧</v>
          </cell>
          <cell r="Z255" t="str">
            <v>位置図・平面図・断面図</v>
          </cell>
          <cell r="AB255" t="str">
            <v>22配布第９号（国臨）</v>
          </cell>
          <cell r="AC255" t="str">
            <v>菊池設備工業</v>
          </cell>
        </row>
        <row r="256">
          <cell r="A256">
            <v>254</v>
          </cell>
          <cell r="B256">
            <v>336</v>
          </cell>
          <cell r="C256">
            <v>40499</v>
          </cell>
          <cell r="D256" t="str">
            <v>主任　風間順一</v>
          </cell>
          <cell r="E256" t="str">
            <v>水道水供給のため</v>
          </cell>
          <cell r="F256" t="str">
            <v>市道玉8-1133号線</v>
          </cell>
          <cell r="G256" t="str">
            <v>車道</v>
          </cell>
          <cell r="H256" t="str">
            <v>行方市玉造甲4651先</v>
          </cell>
          <cell r="J256" t="str">
            <v>地下埋設物類</v>
          </cell>
          <cell r="L256" t="str">
            <v>外径φ26mm</v>
          </cell>
          <cell r="N256" t="str">
            <v>L=0.5m</v>
          </cell>
          <cell r="P256" t="str">
            <v>許可の日より１０年間</v>
          </cell>
          <cell r="R256" t="str">
            <v>耐衝撃性硬質塩化ビニル管</v>
          </cell>
          <cell r="T256" t="str">
            <v>許可の日から</v>
          </cell>
          <cell r="U256" t="str">
            <v>６０日間</v>
          </cell>
          <cell r="V256" t="str">
            <v>開削工法</v>
          </cell>
          <cell r="X256" t="str">
            <v>原状復旧</v>
          </cell>
          <cell r="Z256" t="str">
            <v>位置図・平面図・断面図</v>
          </cell>
          <cell r="AB256" t="str">
            <v>菊地　きく枝</v>
          </cell>
          <cell r="AC256" t="str">
            <v>おれんぢ屋</v>
          </cell>
        </row>
        <row r="257">
          <cell r="A257">
            <v>255</v>
          </cell>
          <cell r="B257">
            <v>337</v>
          </cell>
          <cell r="C257">
            <v>40499</v>
          </cell>
          <cell r="D257" t="str">
            <v>主任　風間順一</v>
          </cell>
          <cell r="E257" t="str">
            <v>水道水供給のため</v>
          </cell>
          <cell r="F257" t="str">
            <v>市道玉8-1235号線</v>
          </cell>
          <cell r="G257" t="str">
            <v>車道</v>
          </cell>
          <cell r="H257" t="str">
            <v>行方市浜1983-1先</v>
          </cell>
          <cell r="J257" t="str">
            <v>地下埋設物類</v>
          </cell>
          <cell r="L257" t="str">
            <v>外径φ38mm</v>
          </cell>
          <cell r="N257" t="str">
            <v>L=4.2m</v>
          </cell>
          <cell r="P257" t="str">
            <v>許可の日より１０年間</v>
          </cell>
          <cell r="R257" t="str">
            <v>耐衝撃性硬質塩化ビニル管</v>
          </cell>
          <cell r="T257" t="str">
            <v>許可の日から</v>
          </cell>
          <cell r="U257" t="str">
            <v>６０日間</v>
          </cell>
          <cell r="V257" t="str">
            <v>推進開削</v>
          </cell>
          <cell r="X257" t="str">
            <v>原状復旧</v>
          </cell>
          <cell r="Z257" t="str">
            <v>位置図・平面図・断面図</v>
          </cell>
          <cell r="AB257" t="str">
            <v>アルファクラブ</v>
          </cell>
          <cell r="AC257" t="str">
            <v>成忠テクノス</v>
          </cell>
        </row>
        <row r="258">
          <cell r="A258">
            <v>256</v>
          </cell>
          <cell r="B258">
            <v>338</v>
          </cell>
          <cell r="C258">
            <v>40508</v>
          </cell>
          <cell r="D258" t="str">
            <v>主幹　磯山俊治</v>
          </cell>
          <cell r="E258" t="str">
            <v>水道水供給のため</v>
          </cell>
          <cell r="F258" t="str">
            <v>市道麻2904号線</v>
          </cell>
          <cell r="G258" t="str">
            <v>車道</v>
          </cell>
          <cell r="H258" t="str">
            <v>行方市島並769-33先</v>
          </cell>
          <cell r="J258" t="str">
            <v>地下埋設物類</v>
          </cell>
          <cell r="L258" t="str">
            <v>外径φ38mm</v>
          </cell>
          <cell r="N258" t="str">
            <v>L=25ｍ</v>
          </cell>
          <cell r="P258" t="str">
            <v>許可の日より１０年間</v>
          </cell>
          <cell r="R258" t="str">
            <v>耐衝撃性硬質塩化ビニル管</v>
          </cell>
          <cell r="T258" t="str">
            <v>許可の日から</v>
          </cell>
          <cell r="U258" t="str">
            <v>６０日間</v>
          </cell>
          <cell r="V258" t="str">
            <v>開削工法</v>
          </cell>
          <cell r="X258" t="str">
            <v>原状復旧</v>
          </cell>
          <cell r="Z258" t="str">
            <v>位置図・平面図・断面図</v>
          </cell>
          <cell r="AB258" t="str">
            <v>土子　哲哉</v>
          </cell>
          <cell r="AC258" t="str">
            <v>宮内工業</v>
          </cell>
        </row>
        <row r="259">
          <cell r="A259">
            <v>257</v>
          </cell>
          <cell r="B259">
            <v>339</v>
          </cell>
          <cell r="C259">
            <v>40508</v>
          </cell>
          <cell r="D259" t="str">
            <v>主任　風間順一</v>
          </cell>
          <cell r="E259" t="str">
            <v>水道水供給のため</v>
          </cell>
          <cell r="F259" t="str">
            <v>市道玉8-958号線</v>
          </cell>
          <cell r="G259" t="str">
            <v>車道</v>
          </cell>
          <cell r="H259" t="str">
            <v>行方市玉造甲4137先</v>
          </cell>
          <cell r="J259" t="str">
            <v>地下埋設物類</v>
          </cell>
          <cell r="L259" t="str">
            <v>外径φ26mm</v>
          </cell>
          <cell r="N259" t="str">
            <v>L=2.35ｍ</v>
          </cell>
          <cell r="P259" t="str">
            <v>許可の日より１０年間</v>
          </cell>
          <cell r="R259" t="str">
            <v>ポリエチレン管</v>
          </cell>
          <cell r="T259" t="str">
            <v>許可の日から</v>
          </cell>
          <cell r="U259" t="str">
            <v>６０日間</v>
          </cell>
          <cell r="V259" t="str">
            <v>推進工法</v>
          </cell>
          <cell r="X259" t="str">
            <v>原状復旧</v>
          </cell>
          <cell r="Z259" t="str">
            <v>位置図・平面図・断面図</v>
          </cell>
          <cell r="AB259" t="str">
            <v>成島　崇之</v>
          </cell>
          <cell r="AC259" t="str">
            <v>小島工業</v>
          </cell>
        </row>
        <row r="260">
          <cell r="A260">
            <v>258</v>
          </cell>
          <cell r="B260">
            <v>340</v>
          </cell>
          <cell r="C260">
            <v>40511</v>
          </cell>
          <cell r="D260" t="str">
            <v>主任　風間順一</v>
          </cell>
          <cell r="E260" t="str">
            <v>水道水供給のため</v>
          </cell>
          <cell r="F260" t="str">
            <v>市道麻2419号線</v>
          </cell>
          <cell r="G260" t="str">
            <v>車道</v>
          </cell>
          <cell r="H260" t="str">
            <v>行方市籠田57-2先</v>
          </cell>
          <cell r="J260" t="str">
            <v>地下埋設物類</v>
          </cell>
          <cell r="L260" t="str">
            <v>外径φ26mm</v>
          </cell>
          <cell r="N260" t="str">
            <v>L=4.55ｍ</v>
          </cell>
          <cell r="P260" t="str">
            <v>許可の日より１０年間</v>
          </cell>
          <cell r="R260" t="str">
            <v>ポリエチレン管</v>
          </cell>
          <cell r="T260" t="str">
            <v>許可の日から</v>
          </cell>
          <cell r="U260" t="str">
            <v>６０日間</v>
          </cell>
          <cell r="V260" t="str">
            <v>開削工法</v>
          </cell>
          <cell r="X260" t="str">
            <v>原状復旧</v>
          </cell>
          <cell r="Z260" t="str">
            <v>位置図・平面図・断面図</v>
          </cell>
          <cell r="AB260" t="str">
            <v>柏葉　雪江</v>
          </cell>
          <cell r="AC260" t="str">
            <v>久美愛商店</v>
          </cell>
        </row>
        <row r="261">
          <cell r="A261">
            <v>259</v>
          </cell>
          <cell r="B261">
            <v>341</v>
          </cell>
          <cell r="C261">
            <v>40522</v>
          </cell>
          <cell r="D261" t="str">
            <v>主任　風間順一</v>
          </cell>
          <cell r="E261" t="str">
            <v>水道水供給のため</v>
          </cell>
          <cell r="F261" t="str">
            <v>市道玉7-0060号線</v>
          </cell>
          <cell r="G261" t="str">
            <v>車道</v>
          </cell>
          <cell r="H261" t="str">
            <v>行方市芹沢1045-1先</v>
          </cell>
          <cell r="J261" t="str">
            <v>地下埋設物類</v>
          </cell>
          <cell r="L261" t="str">
            <v>外径φ38mm</v>
          </cell>
          <cell r="N261" t="str">
            <v>L=0.5ｍ</v>
          </cell>
          <cell r="P261" t="str">
            <v>許可の日より１０年間</v>
          </cell>
          <cell r="R261" t="str">
            <v>耐衝撃性硬質塩化ビニル管</v>
          </cell>
          <cell r="T261" t="str">
            <v>許可の日から</v>
          </cell>
          <cell r="U261" t="str">
            <v>６０日間</v>
          </cell>
          <cell r="V261" t="str">
            <v>開削工法</v>
          </cell>
          <cell r="X261" t="str">
            <v>原状復旧</v>
          </cell>
          <cell r="Z261" t="str">
            <v>位置図・平面図・断面図</v>
          </cell>
          <cell r="AB261" t="str">
            <v>土子　芳一</v>
          </cell>
          <cell r="AC261" t="str">
            <v>江沼設備工業</v>
          </cell>
        </row>
        <row r="262">
          <cell r="A262">
            <v>260</v>
          </cell>
          <cell r="B262">
            <v>342</v>
          </cell>
          <cell r="C262">
            <v>40522</v>
          </cell>
          <cell r="D262" t="str">
            <v>主任　風間順一</v>
          </cell>
          <cell r="E262" t="str">
            <v>水道水供給のため</v>
          </cell>
          <cell r="F262" t="str">
            <v>市道玉8-2316号線</v>
          </cell>
          <cell r="G262" t="str">
            <v>車道</v>
          </cell>
          <cell r="H262" t="str">
            <v>行方市沖洲1346先</v>
          </cell>
          <cell r="J262" t="str">
            <v>地下埋設物類</v>
          </cell>
          <cell r="L262" t="str">
            <v>外径φ26mm</v>
          </cell>
          <cell r="N262" t="str">
            <v>L=7.0ｍ</v>
          </cell>
          <cell r="P262" t="str">
            <v>許可の日より１０年間</v>
          </cell>
          <cell r="R262" t="str">
            <v>耐衝撃性硬質塩化ビニル管</v>
          </cell>
          <cell r="T262" t="str">
            <v>許可の日から</v>
          </cell>
          <cell r="U262" t="str">
            <v>６０日間</v>
          </cell>
          <cell r="V262" t="str">
            <v>開削工法</v>
          </cell>
          <cell r="X262" t="str">
            <v>原状復旧</v>
          </cell>
          <cell r="Z262" t="str">
            <v>位置図・平面図・断面図</v>
          </cell>
          <cell r="AB262" t="str">
            <v>岡田　真樹</v>
          </cell>
          <cell r="AC262" t="str">
            <v>関口水道工事店</v>
          </cell>
        </row>
        <row r="263">
          <cell r="A263">
            <v>261</v>
          </cell>
          <cell r="B263">
            <v>343</v>
          </cell>
          <cell r="C263">
            <v>40526</v>
          </cell>
          <cell r="D263" t="str">
            <v>主任　風間順一</v>
          </cell>
          <cell r="E263" t="str">
            <v>水道水供給のため</v>
          </cell>
          <cell r="F263" t="str">
            <v>市道玉8-1049号線</v>
          </cell>
          <cell r="G263" t="str">
            <v>車道</v>
          </cell>
          <cell r="H263" t="str">
            <v>行方市玉造甲6567-3先</v>
          </cell>
          <cell r="J263" t="str">
            <v>地下埋設物類</v>
          </cell>
          <cell r="L263" t="str">
            <v>外径φ26mm</v>
          </cell>
          <cell r="N263" t="str">
            <v>L=14.0ｍ</v>
          </cell>
          <cell r="P263" t="str">
            <v>許可の日より１０年間</v>
          </cell>
          <cell r="R263" t="str">
            <v>ポリエチレン管</v>
          </cell>
          <cell r="T263" t="str">
            <v>許可の日から</v>
          </cell>
          <cell r="U263" t="str">
            <v>６０日間</v>
          </cell>
          <cell r="V263" t="str">
            <v>開削工法</v>
          </cell>
          <cell r="X263" t="str">
            <v>原状復旧</v>
          </cell>
          <cell r="Z263" t="str">
            <v>位置図・平面図・断面図</v>
          </cell>
          <cell r="AB263" t="str">
            <v>せきぐち造花店</v>
          </cell>
          <cell r="AC263" t="str">
            <v>小堤工業</v>
          </cell>
        </row>
        <row r="264">
          <cell r="A264">
            <v>262</v>
          </cell>
          <cell r="B264">
            <v>344</v>
          </cell>
          <cell r="C264">
            <v>40527</v>
          </cell>
          <cell r="D264" t="str">
            <v>主幹　磯山俊治</v>
          </cell>
          <cell r="E264" t="str">
            <v>水道水供給のため</v>
          </cell>
          <cell r="F264" t="str">
            <v>市道麻15号線</v>
          </cell>
          <cell r="G264" t="str">
            <v>車道・その他</v>
          </cell>
          <cell r="H264" t="str">
            <v>行方市麻生121先</v>
          </cell>
          <cell r="J264" t="str">
            <v>地下埋設物類</v>
          </cell>
          <cell r="L264" t="str">
            <v>外径φ32mm</v>
          </cell>
          <cell r="N264" t="str">
            <v>L=1.3m</v>
          </cell>
          <cell r="P264" t="str">
            <v>許可の日より１０年間</v>
          </cell>
          <cell r="R264" t="str">
            <v>ポリエチレン管</v>
          </cell>
          <cell r="T264" t="str">
            <v>許可の日から</v>
          </cell>
          <cell r="U264" t="str">
            <v>６０日間</v>
          </cell>
          <cell r="V264" t="str">
            <v>開削工法</v>
          </cell>
          <cell r="X264" t="str">
            <v>原状復旧</v>
          </cell>
          <cell r="Z264" t="str">
            <v>位置図・平面図・断面図</v>
          </cell>
          <cell r="AB264" t="str">
            <v>社会福祉法人　親和会</v>
          </cell>
          <cell r="AC264" t="str">
            <v>クボタ住設</v>
          </cell>
        </row>
        <row r="265">
          <cell r="A265">
            <v>263</v>
          </cell>
          <cell r="B265">
            <v>345</v>
          </cell>
          <cell r="C265">
            <v>40527</v>
          </cell>
          <cell r="D265" t="str">
            <v>主幹　磯山俊治</v>
          </cell>
          <cell r="E265" t="str">
            <v>水道水供給のため</v>
          </cell>
          <cell r="F265" t="str">
            <v>市道麻1256号線</v>
          </cell>
          <cell r="G265" t="str">
            <v>車道</v>
          </cell>
          <cell r="H265" t="str">
            <v>行方市麻生1093先</v>
          </cell>
          <cell r="J265" t="str">
            <v>地下埋設物類</v>
          </cell>
          <cell r="L265" t="str">
            <v>外径φ26mm</v>
          </cell>
          <cell r="N265" t="str">
            <v>L=1.85m</v>
          </cell>
          <cell r="P265" t="str">
            <v>許可の日より１０年間</v>
          </cell>
          <cell r="R265" t="str">
            <v>ポリエチレン管</v>
          </cell>
          <cell r="T265" t="str">
            <v>許可の日から</v>
          </cell>
          <cell r="U265" t="str">
            <v>６０日間</v>
          </cell>
          <cell r="V265" t="str">
            <v>開削工法</v>
          </cell>
          <cell r="X265" t="str">
            <v>原状復旧</v>
          </cell>
          <cell r="Z265" t="str">
            <v>位置図・平面図・断面図</v>
          </cell>
          <cell r="AB265" t="str">
            <v>朝倉　崇</v>
          </cell>
          <cell r="AC265" t="str">
            <v>（有）アサヒ設備工業</v>
          </cell>
        </row>
        <row r="266">
          <cell r="A266">
            <v>264</v>
          </cell>
          <cell r="B266">
            <v>346</v>
          </cell>
          <cell r="C266">
            <v>40547</v>
          </cell>
          <cell r="D266" t="str">
            <v>主任　風間順一</v>
          </cell>
          <cell r="E266" t="str">
            <v>水道水供給のため</v>
          </cell>
          <cell r="F266" t="str">
            <v>市道玉6-0009号線</v>
          </cell>
          <cell r="G266" t="str">
            <v>車道</v>
          </cell>
          <cell r="H266" t="str">
            <v>行方市若海944-86先</v>
          </cell>
          <cell r="J266" t="str">
            <v>地下埋設物類</v>
          </cell>
          <cell r="L266" t="str">
            <v>外径φ26mm</v>
          </cell>
          <cell r="N266" t="str">
            <v>L=1.8m</v>
          </cell>
          <cell r="P266" t="str">
            <v>許可の日より１０年間</v>
          </cell>
          <cell r="R266" t="str">
            <v>耐衝撃性硬質塩化ビニル管</v>
          </cell>
          <cell r="T266" t="str">
            <v>許可の日から</v>
          </cell>
          <cell r="U266" t="str">
            <v>６０日間</v>
          </cell>
          <cell r="V266" t="str">
            <v>開削工法</v>
          </cell>
          <cell r="X266" t="str">
            <v>原状復旧</v>
          </cell>
          <cell r="Z266" t="str">
            <v>位置図・平面図・断面図</v>
          </cell>
          <cell r="AB266" t="str">
            <v>菅谷　力</v>
          </cell>
          <cell r="AC266" t="str">
            <v>（有）たばやし</v>
          </cell>
        </row>
        <row r="267">
          <cell r="A267">
            <v>265</v>
          </cell>
          <cell r="B267">
            <v>347</v>
          </cell>
          <cell r="C267">
            <v>40560</v>
          </cell>
          <cell r="D267" t="str">
            <v>主任　風間順一</v>
          </cell>
          <cell r="E267" t="str">
            <v>水道水供給のため</v>
          </cell>
          <cell r="F267" t="str">
            <v>市道北3439号線</v>
          </cell>
          <cell r="G267" t="str">
            <v>車道</v>
          </cell>
          <cell r="H267" t="str">
            <v>行方市中根309-1先</v>
          </cell>
          <cell r="J267" t="str">
            <v>地下埋設物類</v>
          </cell>
          <cell r="L267" t="str">
            <v>外径φ48mm</v>
          </cell>
          <cell r="N267" t="str">
            <v>L=1.63m</v>
          </cell>
          <cell r="P267" t="str">
            <v>許可の日より１０年間</v>
          </cell>
          <cell r="R267" t="str">
            <v>ポリエチレン管</v>
          </cell>
          <cell r="T267" t="str">
            <v>許可の日から</v>
          </cell>
          <cell r="U267" t="str">
            <v>６０日間</v>
          </cell>
          <cell r="V267" t="str">
            <v>開削工法</v>
          </cell>
          <cell r="X267" t="str">
            <v>原状復旧</v>
          </cell>
          <cell r="Z267" t="str">
            <v>位置図・平面図・断面図</v>
          </cell>
          <cell r="AB267" t="str">
            <v>北浦保育園　理事長　藤崎登美子</v>
          </cell>
          <cell r="AC267" t="str">
            <v>水研工業</v>
          </cell>
        </row>
        <row r="268">
          <cell r="A268">
            <v>266</v>
          </cell>
          <cell r="B268">
            <v>348</v>
          </cell>
          <cell r="C268">
            <v>40561</v>
          </cell>
          <cell r="D268" t="str">
            <v>主幹　磯山俊治</v>
          </cell>
          <cell r="E268" t="str">
            <v>水道水供給のため</v>
          </cell>
          <cell r="F268" t="str">
            <v>市道麻1832号線</v>
          </cell>
          <cell r="G268" t="str">
            <v>車道</v>
          </cell>
          <cell r="H268" t="str">
            <v>行方市麻生3292-39先</v>
          </cell>
          <cell r="J268" t="str">
            <v>地下埋設物類</v>
          </cell>
          <cell r="L268" t="str">
            <v>外径φ26mm</v>
          </cell>
          <cell r="N268" t="str">
            <v>L=3.0m</v>
          </cell>
          <cell r="P268" t="str">
            <v>許可の日より１０年間</v>
          </cell>
          <cell r="R268" t="str">
            <v>ポリエチレン管</v>
          </cell>
          <cell r="T268" t="str">
            <v>許可の日から</v>
          </cell>
          <cell r="U268" t="str">
            <v>６０日間</v>
          </cell>
          <cell r="V268" t="str">
            <v>推進工法</v>
          </cell>
          <cell r="X268" t="str">
            <v>原状復旧</v>
          </cell>
          <cell r="Z268" t="str">
            <v>位置図・平面図・断面図</v>
          </cell>
          <cell r="AB268" t="str">
            <v>げんきの里　菅谷作衛</v>
          </cell>
          <cell r="AC268" t="str">
            <v>平山管工事</v>
          </cell>
        </row>
        <row r="269">
          <cell r="A269">
            <v>267</v>
          </cell>
          <cell r="B269">
            <v>349</v>
          </cell>
          <cell r="C269">
            <v>40570</v>
          </cell>
          <cell r="D269" t="str">
            <v>主任　風間順一</v>
          </cell>
          <cell r="E269" t="str">
            <v>水道水供給のため</v>
          </cell>
          <cell r="F269" t="str">
            <v>市道玉8-2424号線</v>
          </cell>
          <cell r="G269" t="str">
            <v>車道</v>
          </cell>
          <cell r="H269" t="str">
            <v>行方市浜721-3先</v>
          </cell>
          <cell r="J269" t="str">
            <v>地下埋設物類</v>
          </cell>
          <cell r="L269" t="str">
            <v>外径φ26mm</v>
          </cell>
          <cell r="N269" t="str">
            <v>L=4.2m</v>
          </cell>
          <cell r="P269" t="str">
            <v>許可の日より１０年間</v>
          </cell>
          <cell r="R269" t="str">
            <v>耐衝撃性硬質塩化ビニル管</v>
          </cell>
          <cell r="T269" t="str">
            <v>許可の日から</v>
          </cell>
          <cell r="U269" t="str">
            <v>６０日間</v>
          </cell>
          <cell r="V269" t="str">
            <v>開削工法</v>
          </cell>
          <cell r="X269" t="str">
            <v>原状復旧</v>
          </cell>
          <cell r="Z269" t="str">
            <v>位置図・平面図・断面図</v>
          </cell>
          <cell r="AB269" t="str">
            <v>池畠　正夫</v>
          </cell>
          <cell r="AC269" t="str">
            <v>イノバ工業</v>
          </cell>
        </row>
        <row r="270">
          <cell r="A270">
            <v>268</v>
          </cell>
          <cell r="B270">
            <v>350</v>
          </cell>
          <cell r="C270">
            <v>40571</v>
          </cell>
          <cell r="D270" t="str">
            <v>主任　風間順一</v>
          </cell>
          <cell r="E270" t="str">
            <v>水道水供給のため</v>
          </cell>
          <cell r="F270" t="str">
            <v>市道北105号線</v>
          </cell>
          <cell r="G270" t="str">
            <v>車道</v>
          </cell>
          <cell r="H270" t="str">
            <v>行方市山田3828-78,79先</v>
          </cell>
          <cell r="J270" t="str">
            <v>地下埋設物類</v>
          </cell>
          <cell r="L270" t="str">
            <v>外径φ26mm</v>
          </cell>
          <cell r="N270" t="str">
            <v>L=4.5m</v>
          </cell>
          <cell r="P270" t="str">
            <v>許可の日より１０年間</v>
          </cell>
          <cell r="R270" t="str">
            <v>ポリエチレン管</v>
          </cell>
          <cell r="T270" t="str">
            <v>許可の日から</v>
          </cell>
          <cell r="U270" t="str">
            <v>６０日間</v>
          </cell>
          <cell r="V270" t="str">
            <v>開削工法</v>
          </cell>
          <cell r="X270" t="str">
            <v>原状復旧</v>
          </cell>
          <cell r="Z270" t="str">
            <v>位置図・平面図・断面図</v>
          </cell>
          <cell r="AB270" t="str">
            <v>溝口　裕介</v>
          </cell>
          <cell r="AC270" t="str">
            <v>備水工業</v>
          </cell>
        </row>
        <row r="271">
          <cell r="A271">
            <v>269</v>
          </cell>
          <cell r="B271">
            <v>351</v>
          </cell>
          <cell r="C271">
            <v>40575</v>
          </cell>
          <cell r="D271" t="str">
            <v>主任　風間順一</v>
          </cell>
          <cell r="E271" t="str">
            <v>水道水供給のため</v>
          </cell>
          <cell r="F271" t="str">
            <v>市道玉8-1451号線</v>
          </cell>
          <cell r="G271" t="str">
            <v>車道</v>
          </cell>
          <cell r="H271" t="str">
            <v>行方市若海487-2先</v>
          </cell>
          <cell r="J271" t="str">
            <v>地下埋設物類</v>
          </cell>
          <cell r="L271" t="str">
            <v>外径φ26mm</v>
          </cell>
          <cell r="N271" t="str">
            <v>L=1.5m</v>
          </cell>
          <cell r="P271" t="str">
            <v>許可の日より１０年間</v>
          </cell>
          <cell r="R271" t="str">
            <v>ポリエチレン管</v>
          </cell>
          <cell r="T271" t="str">
            <v>許可の日から</v>
          </cell>
          <cell r="U271" t="str">
            <v>６０日間</v>
          </cell>
          <cell r="V271" t="str">
            <v>開削工法</v>
          </cell>
          <cell r="X271" t="str">
            <v>原状復旧</v>
          </cell>
          <cell r="Z271" t="str">
            <v>位置図・平面図・断面図</v>
          </cell>
          <cell r="AB271" t="str">
            <v>樽見　稔幸</v>
          </cell>
          <cell r="AC271" t="str">
            <v>（株）カワイ</v>
          </cell>
        </row>
        <row r="272">
          <cell r="A272">
            <v>270</v>
          </cell>
          <cell r="B272">
            <v>352</v>
          </cell>
          <cell r="C272">
            <v>40581</v>
          </cell>
          <cell r="D272" t="str">
            <v>主任　風間順一</v>
          </cell>
          <cell r="E272" t="str">
            <v>水道水供給のため</v>
          </cell>
          <cell r="F272" t="str">
            <v>市道玉8-1048号線</v>
          </cell>
          <cell r="G272" t="str">
            <v>車道</v>
          </cell>
          <cell r="H272" t="str">
            <v>行方市玉造甲3467-17先</v>
          </cell>
          <cell r="J272" t="str">
            <v>地下埋設物類</v>
          </cell>
          <cell r="L272" t="str">
            <v>外径φ26mm</v>
          </cell>
          <cell r="N272" t="str">
            <v>L=1.0m</v>
          </cell>
          <cell r="P272" t="str">
            <v>許可の日より１０年間</v>
          </cell>
          <cell r="R272" t="str">
            <v>耐衝撃性硬質塩化ビニル管</v>
          </cell>
          <cell r="T272" t="str">
            <v>許可の日から</v>
          </cell>
          <cell r="U272" t="str">
            <v>６０日間</v>
          </cell>
          <cell r="V272" t="str">
            <v>開削工法</v>
          </cell>
          <cell r="X272" t="str">
            <v>原状復旧</v>
          </cell>
          <cell r="Z272" t="str">
            <v>位置図・平面図・断面図</v>
          </cell>
          <cell r="AB272" t="str">
            <v>伊東　友則</v>
          </cell>
          <cell r="AC272" t="str">
            <v>イノバ工業</v>
          </cell>
        </row>
        <row r="273">
          <cell r="A273">
            <v>271</v>
          </cell>
          <cell r="B273">
            <v>353</v>
          </cell>
          <cell r="C273">
            <v>40584</v>
          </cell>
          <cell r="D273" t="str">
            <v>主幹　磯山俊治</v>
          </cell>
          <cell r="E273" t="str">
            <v>水道水供給のため</v>
          </cell>
          <cell r="F273" t="str">
            <v>市道麻Ⅰ-15号線</v>
          </cell>
          <cell r="G273" t="str">
            <v>車道</v>
          </cell>
          <cell r="H273" t="str">
            <v>行方市新宮485-1先</v>
          </cell>
          <cell r="J273" t="str">
            <v>地下埋設物類</v>
          </cell>
          <cell r="L273" t="str">
            <v>外径φ26mm</v>
          </cell>
          <cell r="N273" t="str">
            <v>L=4.8m</v>
          </cell>
          <cell r="P273" t="str">
            <v>許可の日より１０年間</v>
          </cell>
          <cell r="R273" t="str">
            <v>ポリエチレン管</v>
          </cell>
          <cell r="T273" t="str">
            <v>許可の日から</v>
          </cell>
          <cell r="U273" t="str">
            <v>６０日間</v>
          </cell>
          <cell r="V273" t="str">
            <v>推進工法</v>
          </cell>
          <cell r="X273" t="str">
            <v>原状復旧</v>
          </cell>
          <cell r="Z273" t="str">
            <v>位置図・平面図・断面図</v>
          </cell>
          <cell r="AB273" t="str">
            <v>岡野　貴暁</v>
          </cell>
          <cell r="AC273" t="str">
            <v>(有)アラハリ設備</v>
          </cell>
        </row>
        <row r="274">
          <cell r="A274">
            <v>272</v>
          </cell>
          <cell r="B274">
            <v>354</v>
          </cell>
          <cell r="C274">
            <v>40595</v>
          </cell>
          <cell r="D274" t="str">
            <v>主幹　磯山俊治</v>
          </cell>
          <cell r="E274" t="str">
            <v>水道水供給のため</v>
          </cell>
          <cell r="F274" t="str">
            <v>市道玉8-893号線</v>
          </cell>
          <cell r="G274" t="str">
            <v>車道</v>
          </cell>
          <cell r="H274" t="str">
            <v>行方市玉造甲659-1先</v>
          </cell>
          <cell r="J274" t="str">
            <v>地下埋設物類</v>
          </cell>
          <cell r="L274" t="str">
            <v>外径φ26mm</v>
          </cell>
          <cell r="N274" t="str">
            <v>L=1.0m</v>
          </cell>
          <cell r="P274" t="str">
            <v>許可の日より１０年間</v>
          </cell>
          <cell r="R274" t="str">
            <v>耐衝撃性硬質塩化ビニル管</v>
          </cell>
          <cell r="T274" t="str">
            <v>許可の日から</v>
          </cell>
          <cell r="U274" t="str">
            <v>６０日間</v>
          </cell>
          <cell r="V274" t="str">
            <v>開削工法</v>
          </cell>
          <cell r="X274" t="str">
            <v>原状復旧</v>
          </cell>
          <cell r="Z274" t="str">
            <v>位置図・平面図・断面図</v>
          </cell>
          <cell r="AB274" t="str">
            <v>野原　忠雄</v>
          </cell>
          <cell r="AC274" t="str">
            <v>小島工業</v>
          </cell>
        </row>
        <row r="275">
          <cell r="A275">
            <v>273</v>
          </cell>
          <cell r="B275">
            <v>355</v>
          </cell>
          <cell r="C275">
            <v>40595</v>
          </cell>
          <cell r="D275" t="str">
            <v>主幹　磯山俊治</v>
          </cell>
          <cell r="E275" t="str">
            <v>水道水供給のため</v>
          </cell>
          <cell r="F275" t="str">
            <v>市道玉8-1221号線</v>
          </cell>
          <cell r="G275" t="str">
            <v>車道</v>
          </cell>
          <cell r="H275" t="str">
            <v>行方市玉造甲114-7先</v>
          </cell>
          <cell r="J275" t="str">
            <v>地下埋設物類</v>
          </cell>
          <cell r="L275" t="str">
            <v>外径φ26mm</v>
          </cell>
          <cell r="N275" t="str">
            <v>L=3.52m</v>
          </cell>
          <cell r="P275" t="str">
            <v>許可の日より１０年間</v>
          </cell>
          <cell r="R275" t="str">
            <v>ポリエチレン管</v>
          </cell>
          <cell r="T275" t="str">
            <v>許可の日から</v>
          </cell>
          <cell r="U275" t="str">
            <v>６０日間</v>
          </cell>
          <cell r="V275" t="str">
            <v>推進工法</v>
          </cell>
          <cell r="X275" t="str">
            <v>原状復旧</v>
          </cell>
          <cell r="Z275" t="str">
            <v>位置図・平面図・断面図</v>
          </cell>
          <cell r="AB275" t="str">
            <v>㈱山田鉄建</v>
          </cell>
          <cell r="AC275" t="str">
            <v>(有)アサヒ設備工業</v>
          </cell>
        </row>
        <row r="276">
          <cell r="A276">
            <v>274</v>
          </cell>
          <cell r="B276">
            <v>356</v>
          </cell>
          <cell r="C276">
            <v>40612</v>
          </cell>
          <cell r="D276" t="str">
            <v>主任　風間順一</v>
          </cell>
          <cell r="E276" t="str">
            <v>水道水供給のため</v>
          </cell>
          <cell r="F276" t="str">
            <v>市道玉7-0051号線</v>
          </cell>
          <cell r="G276" t="str">
            <v>車道</v>
          </cell>
          <cell r="H276" t="str">
            <v>行方市井上藤井161先</v>
          </cell>
          <cell r="J276" t="str">
            <v>地下埋設物類</v>
          </cell>
          <cell r="L276" t="str">
            <v>外径φ32mm</v>
          </cell>
          <cell r="N276" t="str">
            <v>L=0.8m</v>
          </cell>
          <cell r="P276" t="str">
            <v>許可の日より１０年間</v>
          </cell>
          <cell r="R276" t="str">
            <v>ポリエチレン管</v>
          </cell>
          <cell r="T276" t="str">
            <v>許可の日から</v>
          </cell>
          <cell r="U276" t="str">
            <v>６０日間</v>
          </cell>
          <cell r="V276" t="str">
            <v>開削工法</v>
          </cell>
          <cell r="X276" t="str">
            <v>原状復旧</v>
          </cell>
          <cell r="Z276" t="str">
            <v>位置図・平面図・断面図</v>
          </cell>
          <cell r="AB276" t="str">
            <v>小室　泰生</v>
          </cell>
          <cell r="AC276" t="str">
            <v>石崎設備</v>
          </cell>
        </row>
        <row r="277">
          <cell r="A277">
            <v>275</v>
          </cell>
          <cell r="B277">
            <v>357</v>
          </cell>
          <cell r="C277">
            <v>40653</v>
          </cell>
          <cell r="D277" t="str">
            <v>主任　風間順一</v>
          </cell>
          <cell r="E277" t="str">
            <v>水道水供給のため</v>
          </cell>
          <cell r="F277" t="str">
            <v>市道北208号線</v>
          </cell>
          <cell r="G277" t="str">
            <v>車道</v>
          </cell>
          <cell r="H277" t="str">
            <v>行方市南高岡300-5先</v>
          </cell>
          <cell r="J277" t="str">
            <v>地下埋設物類</v>
          </cell>
          <cell r="L277" t="str">
            <v>外径φ26mm</v>
          </cell>
          <cell r="N277" t="str">
            <v>L=4.5m</v>
          </cell>
          <cell r="P277" t="str">
            <v>許可の日より１０年間</v>
          </cell>
          <cell r="R277" t="str">
            <v>ポリエチレン管</v>
          </cell>
          <cell r="T277" t="str">
            <v>許可の日から</v>
          </cell>
          <cell r="U277" t="str">
            <v>６０日間</v>
          </cell>
          <cell r="V277" t="str">
            <v>推進工法</v>
          </cell>
          <cell r="X277" t="str">
            <v>原状復旧</v>
          </cell>
          <cell r="Z277" t="str">
            <v>位置図・平面図・断面図</v>
          </cell>
          <cell r="AB277" t="str">
            <v>谷川　達郎</v>
          </cell>
          <cell r="AC277" t="str">
            <v>（株）カワイ</v>
          </cell>
        </row>
        <row r="278">
          <cell r="A278">
            <v>276</v>
          </cell>
          <cell r="B278">
            <v>358</v>
          </cell>
          <cell r="C278">
            <v>40661</v>
          </cell>
          <cell r="D278" t="str">
            <v>主幹　磯山俊治</v>
          </cell>
          <cell r="E278" t="str">
            <v>水道水供給のため</v>
          </cell>
          <cell r="F278" t="str">
            <v>市道麻2941号線</v>
          </cell>
          <cell r="G278" t="str">
            <v>車道</v>
          </cell>
          <cell r="H278" t="str">
            <v>行方市根小屋42-1先</v>
          </cell>
          <cell r="J278" t="str">
            <v>地下埋設物類</v>
          </cell>
          <cell r="L278" t="str">
            <v>外径φ26mm</v>
          </cell>
          <cell r="N278" t="str">
            <v>L=3.6m</v>
          </cell>
          <cell r="P278" t="str">
            <v>許可の日より１０年間</v>
          </cell>
          <cell r="R278" t="str">
            <v>ポリエチレン管</v>
          </cell>
          <cell r="T278" t="str">
            <v>許可の日から</v>
          </cell>
          <cell r="U278" t="str">
            <v>６０日間</v>
          </cell>
          <cell r="V278" t="str">
            <v>開削工法</v>
          </cell>
          <cell r="X278" t="str">
            <v>原状復旧</v>
          </cell>
          <cell r="Z278" t="str">
            <v>位置図・平面図・断面図</v>
          </cell>
          <cell r="AB278" t="str">
            <v>藤田　利春</v>
          </cell>
          <cell r="AC278" t="str">
            <v>稲敷設備工業</v>
          </cell>
        </row>
        <row r="279">
          <cell r="A279">
            <v>277</v>
          </cell>
          <cell r="B279">
            <v>359</v>
          </cell>
          <cell r="C279">
            <v>40688</v>
          </cell>
          <cell r="D279" t="str">
            <v>主幹　風間順一</v>
          </cell>
          <cell r="E279" t="str">
            <v>水道水供給のため</v>
          </cell>
          <cell r="F279" t="str">
            <v>市道玉8-2433号線</v>
          </cell>
          <cell r="G279" t="str">
            <v>車道</v>
          </cell>
          <cell r="H279" t="str">
            <v>行方市玉造甲4661-1先</v>
          </cell>
          <cell r="J279" t="str">
            <v>地下埋設物類</v>
          </cell>
          <cell r="L279" t="str">
            <v>外径φ26mm</v>
          </cell>
          <cell r="N279" t="str">
            <v>L=3.2m</v>
          </cell>
          <cell r="P279" t="str">
            <v>許可の日より１０年間</v>
          </cell>
          <cell r="R279" t="str">
            <v>耐衝撃性硬質塩化ビニル管</v>
          </cell>
          <cell r="T279" t="str">
            <v>許可の日から</v>
          </cell>
          <cell r="U279" t="str">
            <v>６０日間</v>
          </cell>
          <cell r="V279" t="str">
            <v>開削工法</v>
          </cell>
          <cell r="X279" t="str">
            <v>原状復旧</v>
          </cell>
          <cell r="Z279" t="str">
            <v>位置図・平面図・断面図</v>
          </cell>
          <cell r="AB279" t="str">
            <v>箕輪　キミヨ</v>
          </cell>
          <cell r="AC279" t="str">
            <v>関口水道工事店</v>
          </cell>
        </row>
        <row r="280">
          <cell r="A280">
            <v>278</v>
          </cell>
          <cell r="B280">
            <v>360</v>
          </cell>
          <cell r="C280">
            <v>40688</v>
          </cell>
          <cell r="D280" t="str">
            <v>主幹　風間順一</v>
          </cell>
          <cell r="E280" t="str">
            <v>水道水供給のため</v>
          </cell>
          <cell r="F280" t="str">
            <v>市道麻1256号線</v>
          </cell>
          <cell r="G280" t="str">
            <v>車道</v>
          </cell>
          <cell r="H280" t="str">
            <v>行方市麻生1095-3先</v>
          </cell>
          <cell r="J280" t="str">
            <v>地下埋設物類</v>
          </cell>
          <cell r="L280" t="str">
            <v>外径φ26mm</v>
          </cell>
          <cell r="N280" t="str">
            <v>L=2.8m</v>
          </cell>
          <cell r="P280" t="str">
            <v>許可の日より１０年間</v>
          </cell>
          <cell r="R280" t="str">
            <v>ポリエチレン管</v>
          </cell>
          <cell r="T280" t="str">
            <v>許可の日から</v>
          </cell>
          <cell r="U280" t="str">
            <v>６０日間</v>
          </cell>
          <cell r="V280" t="str">
            <v>開削工法</v>
          </cell>
          <cell r="X280" t="str">
            <v>原状復旧</v>
          </cell>
          <cell r="Z280" t="str">
            <v>位置図・平面図・断面図</v>
          </cell>
          <cell r="AB280" t="str">
            <v>野川　恵裕</v>
          </cell>
          <cell r="AC280" t="str">
            <v>イノバ工業</v>
          </cell>
        </row>
        <row r="281">
          <cell r="A281">
            <v>279</v>
          </cell>
          <cell r="B281">
            <v>361</v>
          </cell>
          <cell r="C281">
            <v>40688</v>
          </cell>
          <cell r="D281" t="str">
            <v>主幹　風間順一</v>
          </cell>
          <cell r="E281" t="str">
            <v>水道水供給のため</v>
          </cell>
          <cell r="F281" t="str">
            <v>市道玉8-1094号線</v>
          </cell>
          <cell r="G281" t="str">
            <v>車道</v>
          </cell>
          <cell r="H281" t="str">
            <v>行方市玉造甲6835-7先</v>
          </cell>
          <cell r="J281" t="str">
            <v>地下埋設物類</v>
          </cell>
          <cell r="L281" t="str">
            <v>外径φ38mm</v>
          </cell>
          <cell r="N281" t="str">
            <v>L=5.2m</v>
          </cell>
          <cell r="P281" t="str">
            <v>許可の日より１０年間</v>
          </cell>
          <cell r="R281" t="str">
            <v>耐衝撃性硬質塩化ビニル管</v>
          </cell>
          <cell r="T281" t="str">
            <v>許可の日から</v>
          </cell>
          <cell r="U281" t="str">
            <v>６０日間</v>
          </cell>
          <cell r="V281" t="str">
            <v>推進工法</v>
          </cell>
          <cell r="X281" t="str">
            <v>原状復旧</v>
          </cell>
          <cell r="Z281" t="str">
            <v>位置図・平面図・断面図</v>
          </cell>
          <cell r="AB281" t="str">
            <v>貝塚　雅人</v>
          </cell>
          <cell r="AC281" t="str">
            <v>小島工業</v>
          </cell>
        </row>
        <row r="282">
          <cell r="A282">
            <v>280</v>
          </cell>
          <cell r="B282">
            <v>362</v>
          </cell>
          <cell r="C282">
            <v>40688</v>
          </cell>
          <cell r="D282" t="str">
            <v>主幹　風間順一</v>
          </cell>
          <cell r="E282" t="str">
            <v>水道水供給のため</v>
          </cell>
          <cell r="F282" t="str">
            <v>市道玉8-1643号線</v>
          </cell>
          <cell r="G282" t="str">
            <v>車道</v>
          </cell>
          <cell r="H282" t="str">
            <v>行方市芹沢812-12先</v>
          </cell>
          <cell r="J282" t="str">
            <v>地下埋設物類</v>
          </cell>
          <cell r="L282" t="str">
            <v>外径φ26mm</v>
          </cell>
          <cell r="N282" t="str">
            <v>L=3.25m</v>
          </cell>
          <cell r="P282" t="str">
            <v>許可の日より１０年間</v>
          </cell>
          <cell r="R282" t="str">
            <v>耐衝撃性硬質塩化ビニル管</v>
          </cell>
          <cell r="T282" t="str">
            <v>許可の日から</v>
          </cell>
          <cell r="U282" t="str">
            <v>６０日間</v>
          </cell>
          <cell r="V282" t="str">
            <v>推進工法</v>
          </cell>
          <cell r="X282" t="str">
            <v>原状復旧</v>
          </cell>
          <cell r="Z282" t="str">
            <v>位置図・平面図・断面図</v>
          </cell>
          <cell r="AB282" t="str">
            <v>竹内　慶男</v>
          </cell>
          <cell r="AC282" t="str">
            <v>菊池工業</v>
          </cell>
        </row>
        <row r="283">
          <cell r="A283">
            <v>281</v>
          </cell>
          <cell r="B283">
            <v>363</v>
          </cell>
          <cell r="C283">
            <v>40695</v>
          </cell>
          <cell r="D283" t="str">
            <v>主幹　風間順一</v>
          </cell>
          <cell r="E283" t="str">
            <v>水道水供給のため</v>
          </cell>
          <cell r="F283" t="str">
            <v>市道北3763号線</v>
          </cell>
          <cell r="G283" t="str">
            <v>車道</v>
          </cell>
          <cell r="H283" t="str">
            <v>行方市南高岡158-1先</v>
          </cell>
          <cell r="I283" t="str">
            <v>行方市南高岡158-3先</v>
          </cell>
          <cell r="J283" t="str">
            <v>地下埋設物類</v>
          </cell>
          <cell r="L283" t="str">
            <v>外径φ34mm</v>
          </cell>
          <cell r="N283" t="str">
            <v>L=2.3m</v>
          </cell>
          <cell r="P283" t="str">
            <v>許可の日より１０年間</v>
          </cell>
          <cell r="R283" t="str">
            <v>ポリエチレン管</v>
          </cell>
          <cell r="T283" t="str">
            <v>許可の日から</v>
          </cell>
          <cell r="U283" t="str">
            <v>６０日間</v>
          </cell>
          <cell r="V283" t="str">
            <v>推進工法</v>
          </cell>
          <cell r="X283" t="str">
            <v>原状復旧</v>
          </cell>
          <cell r="Z283" t="str">
            <v>位置図・平面図・断面図</v>
          </cell>
          <cell r="AB283" t="str">
            <v>石橋　和也</v>
          </cell>
          <cell r="AC283" t="str">
            <v>関口水道工事店</v>
          </cell>
        </row>
        <row r="284">
          <cell r="A284">
            <v>282</v>
          </cell>
          <cell r="B284">
            <v>364</v>
          </cell>
          <cell r="C284">
            <v>40695</v>
          </cell>
          <cell r="D284" t="str">
            <v>主幹　風間順一</v>
          </cell>
          <cell r="E284" t="str">
            <v>水道水供給のため</v>
          </cell>
          <cell r="F284" t="str">
            <v>市道麻1246号線</v>
          </cell>
          <cell r="G284" t="str">
            <v>車道</v>
          </cell>
          <cell r="H284" t="str">
            <v>行方市麻生1024-1先</v>
          </cell>
          <cell r="I284" t="str">
            <v>行方市麻生1025-2先</v>
          </cell>
          <cell r="J284" t="str">
            <v>地下埋設物類</v>
          </cell>
          <cell r="L284" t="str">
            <v>外径φ26mm</v>
          </cell>
          <cell r="N284" t="str">
            <v>L=3.7m</v>
          </cell>
          <cell r="P284" t="str">
            <v>許可の日より１０年間</v>
          </cell>
          <cell r="R284" t="str">
            <v>ポリエチレン管</v>
          </cell>
          <cell r="T284" t="str">
            <v>許可の日から</v>
          </cell>
          <cell r="U284" t="str">
            <v>６０日間</v>
          </cell>
          <cell r="V284" t="str">
            <v>推進工法</v>
          </cell>
          <cell r="X284" t="str">
            <v>原状復旧</v>
          </cell>
          <cell r="Z284" t="str">
            <v>位置図・平面図・断面図</v>
          </cell>
          <cell r="AB284" t="str">
            <v>羽生　隆彦</v>
          </cell>
          <cell r="AC284" t="str">
            <v>小堤工業</v>
          </cell>
        </row>
        <row r="285">
          <cell r="A285">
            <v>283</v>
          </cell>
          <cell r="B285">
            <v>365</v>
          </cell>
          <cell r="C285">
            <v>40702</v>
          </cell>
          <cell r="D285" t="str">
            <v>主幹　風間順一</v>
          </cell>
          <cell r="E285" t="str">
            <v>水道水供給のため</v>
          </cell>
          <cell r="F285" t="str">
            <v>市道麻649,650号線</v>
          </cell>
          <cell r="G285" t="str">
            <v>車道</v>
          </cell>
          <cell r="H285" t="str">
            <v>行方市小高422先</v>
          </cell>
          <cell r="J285" t="str">
            <v>地下埋設物類</v>
          </cell>
          <cell r="L285" t="str">
            <v>外径φ26mm</v>
          </cell>
          <cell r="N285" t="str">
            <v>L=1.6m</v>
          </cell>
          <cell r="P285" t="str">
            <v>許可の日より１０年間</v>
          </cell>
          <cell r="R285" t="str">
            <v>ポリエチレン管</v>
          </cell>
          <cell r="T285" t="str">
            <v>許可の日から</v>
          </cell>
          <cell r="U285" t="str">
            <v>６０日間</v>
          </cell>
          <cell r="V285" t="str">
            <v>開削工法</v>
          </cell>
          <cell r="X285" t="str">
            <v>原状復旧</v>
          </cell>
          <cell r="Z285" t="str">
            <v>位置図・平面図・断面図</v>
          </cell>
          <cell r="AB285" t="str">
            <v>高田　薫</v>
          </cell>
          <cell r="AC285" t="str">
            <v>日清設備</v>
          </cell>
        </row>
        <row r="286">
          <cell r="A286">
            <v>284</v>
          </cell>
          <cell r="B286">
            <v>366</v>
          </cell>
          <cell r="C286">
            <v>40702</v>
          </cell>
          <cell r="D286" t="str">
            <v>主幹　風間順一</v>
          </cell>
          <cell r="E286" t="str">
            <v>水道水供給のため</v>
          </cell>
          <cell r="F286" t="str">
            <v>市道玉6-1号線</v>
          </cell>
          <cell r="G286" t="str">
            <v>車道</v>
          </cell>
          <cell r="H286" t="str">
            <v>行方市手賀1511先</v>
          </cell>
          <cell r="J286" t="str">
            <v>地下埋設物類</v>
          </cell>
          <cell r="L286" t="str">
            <v>外径φ34mm</v>
          </cell>
          <cell r="N286" t="str">
            <v>L=7.5m</v>
          </cell>
          <cell r="P286" t="str">
            <v>許可の日より１０年間</v>
          </cell>
          <cell r="R286" t="str">
            <v>ポリエチレン管</v>
          </cell>
          <cell r="T286" t="str">
            <v>許可の日から</v>
          </cell>
          <cell r="U286" t="str">
            <v>６０日間</v>
          </cell>
          <cell r="V286" t="str">
            <v>開削工法</v>
          </cell>
          <cell r="X286" t="str">
            <v>原状復旧</v>
          </cell>
          <cell r="Z286" t="str">
            <v>位置図・平面図・断面図</v>
          </cell>
          <cell r="AB286" t="str">
            <v>野原　滋</v>
          </cell>
          <cell r="AC286" t="str">
            <v>浪逆工業</v>
          </cell>
        </row>
        <row r="287">
          <cell r="A287">
            <v>285</v>
          </cell>
          <cell r="B287">
            <v>367</v>
          </cell>
          <cell r="C287">
            <v>40709</v>
          </cell>
          <cell r="D287" t="str">
            <v>係長　根崎圭二</v>
          </cell>
          <cell r="E287" t="str">
            <v>水道水供給のため</v>
          </cell>
          <cell r="F287" t="str">
            <v>市道6-6号及び8-958号線</v>
          </cell>
          <cell r="G287" t="str">
            <v>車道</v>
          </cell>
          <cell r="H287" t="str">
            <v>行方市玉造甲2807先</v>
          </cell>
          <cell r="J287" t="str">
            <v>地下埋設物類</v>
          </cell>
          <cell r="L287" t="str">
            <v>外径φ60mm</v>
          </cell>
          <cell r="N287" t="str">
            <v>L=38.0m</v>
          </cell>
          <cell r="P287" t="str">
            <v>許可の日より１０年間</v>
          </cell>
          <cell r="R287" t="str">
            <v>ポリエチレン管</v>
          </cell>
          <cell r="T287" t="str">
            <v>許可の日から</v>
          </cell>
          <cell r="U287" t="str">
            <v>１５日間</v>
          </cell>
          <cell r="V287" t="str">
            <v>推進工法</v>
          </cell>
          <cell r="X287" t="str">
            <v>原状復旧</v>
          </cell>
          <cell r="Z287" t="str">
            <v>位置図・平面図・断面図</v>
          </cell>
          <cell r="AB287" t="str">
            <v>配水管布設工事</v>
          </cell>
        </row>
        <row r="288">
          <cell r="A288">
            <v>286</v>
          </cell>
          <cell r="B288">
            <v>368</v>
          </cell>
          <cell r="C288">
            <v>40717</v>
          </cell>
          <cell r="D288" t="str">
            <v>主幹　風間順一</v>
          </cell>
          <cell r="E288" t="str">
            <v>水道水供給のため</v>
          </cell>
          <cell r="F288" t="str">
            <v>市道麻I-7,458号線</v>
          </cell>
          <cell r="G288" t="str">
            <v>車道</v>
          </cell>
          <cell r="H288" t="str">
            <v>行方市行方997先</v>
          </cell>
          <cell r="J288" t="str">
            <v>地下埋設物類</v>
          </cell>
          <cell r="L288" t="str">
            <v>外径φ60mm</v>
          </cell>
          <cell r="N288" t="str">
            <v>L=67.8m</v>
          </cell>
          <cell r="P288" t="str">
            <v>許可の日より１０年間</v>
          </cell>
          <cell r="R288" t="str">
            <v>ポリエチレン管</v>
          </cell>
          <cell r="T288" t="str">
            <v>許可の日から</v>
          </cell>
          <cell r="U288" t="str">
            <v>６０日間</v>
          </cell>
          <cell r="V288" t="str">
            <v>推進工法</v>
          </cell>
          <cell r="W288" t="str">
            <v>開削工法</v>
          </cell>
          <cell r="X288" t="str">
            <v>原状復旧</v>
          </cell>
          <cell r="Y288" t="str">
            <v>原状復旧</v>
          </cell>
          <cell r="Z288" t="str">
            <v>位置図・平面図・断面図</v>
          </cell>
          <cell r="AB288" t="str">
            <v>23配布第2号配水管布設工事</v>
          </cell>
          <cell r="AC288" t="str">
            <v>大橋設備工業</v>
          </cell>
        </row>
        <row r="289">
          <cell r="A289">
            <v>287</v>
          </cell>
          <cell r="B289">
            <v>369</v>
          </cell>
          <cell r="C289">
            <v>40717</v>
          </cell>
          <cell r="D289" t="str">
            <v>主幹　風間順一</v>
          </cell>
          <cell r="E289" t="str">
            <v>水道水供給のため</v>
          </cell>
          <cell r="F289" t="str">
            <v>市道玉8-475号線</v>
          </cell>
          <cell r="G289" t="str">
            <v>車道</v>
          </cell>
          <cell r="H289" t="str">
            <v>行方市西蓮寺487-6先</v>
          </cell>
          <cell r="J289" t="str">
            <v>地下埋設物類</v>
          </cell>
          <cell r="L289" t="str">
            <v>外径φ26mm</v>
          </cell>
          <cell r="N289" t="str">
            <v>L=1.9m</v>
          </cell>
          <cell r="P289" t="str">
            <v>許可の日より１０年間</v>
          </cell>
          <cell r="R289" t="str">
            <v>ポリエチレン管</v>
          </cell>
          <cell r="T289" t="str">
            <v>許可の日から</v>
          </cell>
          <cell r="U289" t="str">
            <v>６０日間</v>
          </cell>
          <cell r="V289" t="str">
            <v>推進工法</v>
          </cell>
          <cell r="X289" t="str">
            <v>原状復旧</v>
          </cell>
          <cell r="Z289" t="str">
            <v>位置図・平面図・断面図</v>
          </cell>
          <cell r="AB289" t="str">
            <v>株式会社　山田鉄建</v>
          </cell>
          <cell r="AC289" t="str">
            <v>(有)アサヒ設備工業</v>
          </cell>
        </row>
        <row r="290">
          <cell r="A290">
            <v>288</v>
          </cell>
          <cell r="B290">
            <v>370</v>
          </cell>
          <cell r="C290">
            <v>40721</v>
          </cell>
          <cell r="D290" t="str">
            <v>係長　根崎圭二</v>
          </cell>
          <cell r="E290" t="str">
            <v>水道水供給のため</v>
          </cell>
          <cell r="F290" t="str">
            <v>市道玉8-485号線</v>
          </cell>
          <cell r="G290" t="str">
            <v>車道・その他</v>
          </cell>
          <cell r="H290" t="str">
            <v>行方市西蓮寺765先</v>
          </cell>
          <cell r="J290" t="str">
            <v>地下埋設物類</v>
          </cell>
          <cell r="L290" t="str">
            <v>外径φ48mm</v>
          </cell>
          <cell r="N290" t="str">
            <v>L=181.0m</v>
          </cell>
          <cell r="P290" t="str">
            <v>許可の日より１０年間</v>
          </cell>
          <cell r="R290" t="str">
            <v>ポリエチレン管</v>
          </cell>
          <cell r="T290" t="str">
            <v>許可の日から</v>
          </cell>
          <cell r="U290" t="str">
            <v>６０日間</v>
          </cell>
          <cell r="V290" t="str">
            <v>開削工法</v>
          </cell>
          <cell r="X290" t="str">
            <v>原状復旧</v>
          </cell>
          <cell r="Z290" t="str">
            <v>位置図・平面図・断面図</v>
          </cell>
          <cell r="AB290" t="str">
            <v>23配布第4号配水管布設工事</v>
          </cell>
        </row>
        <row r="291">
          <cell r="A291">
            <v>289</v>
          </cell>
          <cell r="B291">
            <v>371</v>
          </cell>
          <cell r="C291">
            <v>40721</v>
          </cell>
          <cell r="D291" t="str">
            <v>係長　根崎圭二</v>
          </cell>
          <cell r="E291" t="str">
            <v>水道水供給のため</v>
          </cell>
          <cell r="F291" t="str">
            <v>市道玉8-692号線</v>
          </cell>
          <cell r="G291" t="str">
            <v>車道</v>
          </cell>
          <cell r="H291" t="str">
            <v>行方市手賀3085先</v>
          </cell>
          <cell r="J291" t="str">
            <v>地下埋設物類</v>
          </cell>
          <cell r="K291" t="str">
            <v>地下式消火栓及び室</v>
          </cell>
          <cell r="L291" t="str">
            <v>外径φ89mm</v>
          </cell>
          <cell r="M291" t="str">
            <v>600mm×450mm</v>
          </cell>
          <cell r="N291" t="str">
            <v>L=127.0m</v>
          </cell>
          <cell r="O291" t="str">
            <v>1基</v>
          </cell>
          <cell r="P291" t="str">
            <v>許可の日より１０年間</v>
          </cell>
          <cell r="R291" t="str">
            <v>硬質塩化ビニル管</v>
          </cell>
          <cell r="T291" t="str">
            <v>許可の日から</v>
          </cell>
          <cell r="U291" t="str">
            <v>６０日間</v>
          </cell>
          <cell r="V291" t="str">
            <v>開削工法</v>
          </cell>
          <cell r="X291" t="str">
            <v>原状復旧</v>
          </cell>
          <cell r="Z291" t="str">
            <v>位置図・平面図・断面図</v>
          </cell>
          <cell r="AB291" t="str">
            <v>23配布第5号配水管布設工事</v>
          </cell>
        </row>
        <row r="292">
          <cell r="A292">
            <v>290</v>
          </cell>
          <cell r="B292">
            <v>372</v>
          </cell>
          <cell r="C292">
            <v>40721</v>
          </cell>
          <cell r="D292" t="str">
            <v>係長　根崎圭二</v>
          </cell>
          <cell r="E292" t="str">
            <v>水道水供給のため</v>
          </cell>
          <cell r="F292" t="str">
            <v>市道北3552・3556号線</v>
          </cell>
          <cell r="G292" t="str">
            <v>車道</v>
          </cell>
          <cell r="H292" t="str">
            <v>行方市繁昌844-2先</v>
          </cell>
          <cell r="J292" t="str">
            <v>地下埋設物類</v>
          </cell>
          <cell r="K292" t="str">
            <v>地下式消火栓及び室</v>
          </cell>
          <cell r="L292" t="str">
            <v>外径φ89mm</v>
          </cell>
          <cell r="M292" t="str">
            <v>600mm×450mm</v>
          </cell>
          <cell r="N292" t="str">
            <v>L=234.8m</v>
          </cell>
          <cell r="O292" t="str">
            <v>1基</v>
          </cell>
          <cell r="P292" t="str">
            <v>許可の日より１０年間</v>
          </cell>
          <cell r="R292" t="str">
            <v>硬質塩化ビニル管</v>
          </cell>
          <cell r="T292" t="str">
            <v>許可の日から</v>
          </cell>
          <cell r="U292" t="str">
            <v>７０日間</v>
          </cell>
          <cell r="V292" t="str">
            <v>開削工法</v>
          </cell>
          <cell r="X292" t="str">
            <v>原状復旧</v>
          </cell>
          <cell r="Z292" t="str">
            <v>位置図・平面図・断面図</v>
          </cell>
          <cell r="AB292" t="str">
            <v>23配布管布設替工事</v>
          </cell>
        </row>
        <row r="293">
          <cell r="A293">
            <v>291</v>
          </cell>
          <cell r="B293">
            <v>373</v>
          </cell>
          <cell r="C293">
            <v>40728</v>
          </cell>
          <cell r="D293" t="str">
            <v>主幹　風間順一</v>
          </cell>
          <cell r="E293" t="str">
            <v>水道水供給のため</v>
          </cell>
          <cell r="F293" t="str">
            <v>市道麻1410号線</v>
          </cell>
          <cell r="G293" t="str">
            <v>車道</v>
          </cell>
          <cell r="H293" t="str">
            <v>行方市麻生1159-11先</v>
          </cell>
          <cell r="J293" t="str">
            <v>地下埋設物類</v>
          </cell>
          <cell r="L293" t="str">
            <v>外径φ26mm</v>
          </cell>
          <cell r="N293" t="str">
            <v>L=1.2m</v>
          </cell>
          <cell r="P293" t="str">
            <v>許可の日より１０年間</v>
          </cell>
          <cell r="R293" t="str">
            <v>ポリエチレン管</v>
          </cell>
          <cell r="T293" t="str">
            <v>許可の日から</v>
          </cell>
          <cell r="U293" t="str">
            <v>６０日間</v>
          </cell>
          <cell r="V293" t="str">
            <v>開削工法</v>
          </cell>
          <cell r="X293" t="str">
            <v>原状復旧</v>
          </cell>
          <cell r="Z293" t="str">
            <v>位置図・平面図・断面図</v>
          </cell>
          <cell r="AB293" t="str">
            <v>井関　真人</v>
          </cell>
          <cell r="AC293" t="str">
            <v>備水工業</v>
          </cell>
        </row>
        <row r="294">
          <cell r="A294">
            <v>292</v>
          </cell>
          <cell r="B294">
            <v>374</v>
          </cell>
          <cell r="C294">
            <v>40728</v>
          </cell>
          <cell r="D294" t="str">
            <v>主幹　風間順一</v>
          </cell>
          <cell r="E294" t="str">
            <v>水道水供給のため</v>
          </cell>
          <cell r="F294" t="str">
            <v>市道北111号線</v>
          </cell>
          <cell r="G294" t="str">
            <v>車道</v>
          </cell>
          <cell r="H294" t="str">
            <v>行方市繁昌642-1先</v>
          </cell>
          <cell r="J294" t="str">
            <v>地下埋設物類</v>
          </cell>
          <cell r="L294" t="str">
            <v>外径φ48mm</v>
          </cell>
          <cell r="N294" t="str">
            <v>L=1.0m</v>
          </cell>
          <cell r="P294" t="str">
            <v>許可の日より１０年間</v>
          </cell>
          <cell r="R294" t="str">
            <v>ポリエチレン管</v>
          </cell>
          <cell r="T294" t="str">
            <v>許可の日から</v>
          </cell>
          <cell r="U294" t="str">
            <v>６０日間</v>
          </cell>
          <cell r="V294" t="str">
            <v>開削工法</v>
          </cell>
          <cell r="X294" t="str">
            <v>原状復旧</v>
          </cell>
          <cell r="Z294" t="str">
            <v>位置図・平面図・断面図</v>
          </cell>
          <cell r="AB294" t="str">
            <v>有限会社ﾎｰﾑﾍﾙﾌﾟたいよう</v>
          </cell>
          <cell r="AC294" t="str">
            <v>砂押工業</v>
          </cell>
        </row>
        <row r="295">
          <cell r="A295">
            <v>293</v>
          </cell>
          <cell r="B295">
            <v>375</v>
          </cell>
          <cell r="C295">
            <v>40749</v>
          </cell>
          <cell r="D295" t="str">
            <v>主幹　風間順一</v>
          </cell>
          <cell r="E295" t="str">
            <v>水道水供給のため</v>
          </cell>
          <cell r="F295" t="str">
            <v>市道玉8-820号線</v>
          </cell>
          <cell r="G295" t="str">
            <v>車道</v>
          </cell>
          <cell r="H295" t="str">
            <v>行方市玉造甲3366先</v>
          </cell>
          <cell r="J295" t="str">
            <v>地下埋設物類</v>
          </cell>
          <cell r="L295" t="str">
            <v>外径φ26mm</v>
          </cell>
          <cell r="N295" t="str">
            <v>L=1.7m</v>
          </cell>
          <cell r="P295" t="str">
            <v>許可の日より１０年間</v>
          </cell>
          <cell r="R295" t="str">
            <v>ポリエチレン管</v>
          </cell>
          <cell r="T295" t="str">
            <v>許可の日から</v>
          </cell>
          <cell r="U295" t="str">
            <v>６０日間</v>
          </cell>
          <cell r="V295" t="str">
            <v>開削工法</v>
          </cell>
          <cell r="X295" t="str">
            <v>原状復旧</v>
          </cell>
          <cell r="Z295" t="str">
            <v>位置図・平面図・断面図</v>
          </cell>
          <cell r="AB295" t="str">
            <v>泉・成島家共同墓地　代表者　成島佐男</v>
          </cell>
          <cell r="AC295" t="str">
            <v>関口水道工事店</v>
          </cell>
        </row>
        <row r="296">
          <cell r="A296">
            <v>294</v>
          </cell>
          <cell r="B296">
            <v>376</v>
          </cell>
          <cell r="C296">
            <v>40764</v>
          </cell>
          <cell r="D296" t="str">
            <v>主幹　風間順一</v>
          </cell>
          <cell r="E296" t="str">
            <v>水道水供給のため</v>
          </cell>
          <cell r="F296" t="str">
            <v>市道北2006号線</v>
          </cell>
          <cell r="G296" t="str">
            <v>車道</v>
          </cell>
          <cell r="H296" t="str">
            <v>行方市小貫984-1先</v>
          </cell>
          <cell r="J296" t="str">
            <v>地下埋設物類</v>
          </cell>
          <cell r="L296" t="str">
            <v>外径φ26mm</v>
          </cell>
          <cell r="N296" t="str">
            <v>L=4.6m</v>
          </cell>
          <cell r="P296" t="str">
            <v>許可の日より１０年間</v>
          </cell>
          <cell r="R296" t="str">
            <v>ポリエチレン管</v>
          </cell>
          <cell r="T296" t="str">
            <v>許可の日から</v>
          </cell>
          <cell r="U296" t="str">
            <v>６０日間</v>
          </cell>
          <cell r="V296" t="str">
            <v>開削工法</v>
          </cell>
          <cell r="X296" t="str">
            <v>原状復旧</v>
          </cell>
          <cell r="Z296" t="str">
            <v>位置図・平面図・断面図</v>
          </cell>
          <cell r="AB296" t="str">
            <v>太田　敬久</v>
          </cell>
          <cell r="AC296" t="str">
            <v>イノバ工業</v>
          </cell>
        </row>
        <row r="297">
          <cell r="A297">
            <v>295</v>
          </cell>
          <cell r="B297">
            <v>377</v>
          </cell>
          <cell r="C297">
            <v>40802</v>
          </cell>
          <cell r="D297" t="str">
            <v>係長　根崎圭二</v>
          </cell>
          <cell r="E297" t="str">
            <v>水道水供給のため</v>
          </cell>
          <cell r="F297" t="str">
            <v>市道玉8-245号線</v>
          </cell>
          <cell r="G297" t="str">
            <v>車道</v>
          </cell>
          <cell r="H297" t="str">
            <v>行方市井上934-1先</v>
          </cell>
          <cell r="J297" t="str">
            <v>地下埋設物類</v>
          </cell>
          <cell r="L297" t="str">
            <v>外径φ63mm</v>
          </cell>
          <cell r="N297" t="str">
            <v>L=229.3m</v>
          </cell>
          <cell r="P297" t="str">
            <v>許可の日より１０年間</v>
          </cell>
          <cell r="R297" t="str">
            <v>ポリエチレン管</v>
          </cell>
          <cell r="T297" t="str">
            <v>許可の日から</v>
          </cell>
          <cell r="U297" t="str">
            <v>６０日間</v>
          </cell>
          <cell r="V297" t="str">
            <v>開削工法</v>
          </cell>
          <cell r="X297" t="str">
            <v>原状復旧</v>
          </cell>
          <cell r="Z297" t="str">
            <v>位置図・平面図・断面図</v>
          </cell>
          <cell r="AB297" t="str">
            <v>23配布第3号配水管布設工事</v>
          </cell>
        </row>
        <row r="298">
          <cell r="A298">
            <v>296</v>
          </cell>
          <cell r="B298">
            <v>378</v>
          </cell>
          <cell r="C298">
            <v>40802</v>
          </cell>
          <cell r="D298" t="str">
            <v>主幹　風間順一</v>
          </cell>
          <cell r="E298" t="str">
            <v>水道水供給のため</v>
          </cell>
          <cell r="F298" t="str">
            <v>市道玉8-2136号線</v>
          </cell>
          <cell r="G298" t="str">
            <v>車道</v>
          </cell>
          <cell r="H298" t="str">
            <v>行方市羽生628-2先</v>
          </cell>
          <cell r="J298" t="str">
            <v>地下埋設物類</v>
          </cell>
          <cell r="L298" t="str">
            <v>外径φ26mm</v>
          </cell>
          <cell r="N298" t="str">
            <v>L=1.8m</v>
          </cell>
          <cell r="P298" t="str">
            <v>許可の日より１０年間</v>
          </cell>
          <cell r="R298" t="str">
            <v>ポリエチレン管</v>
          </cell>
          <cell r="T298" t="str">
            <v>許可の日から</v>
          </cell>
          <cell r="U298" t="str">
            <v>６０日間</v>
          </cell>
          <cell r="V298" t="str">
            <v>開削工法</v>
          </cell>
          <cell r="X298" t="str">
            <v>原状復旧</v>
          </cell>
          <cell r="Z298" t="str">
            <v>位置図・平面図・断面図</v>
          </cell>
          <cell r="AB298" t="str">
            <v>菊池　龍太</v>
          </cell>
          <cell r="AC298" t="str">
            <v>丸大設備産業</v>
          </cell>
        </row>
        <row r="299">
          <cell r="A299">
            <v>297</v>
          </cell>
          <cell r="B299">
            <v>379</v>
          </cell>
          <cell r="C299">
            <v>40802</v>
          </cell>
          <cell r="D299" t="str">
            <v>主幹　風間順一</v>
          </cell>
          <cell r="E299" t="str">
            <v>水道水供給のため</v>
          </cell>
          <cell r="F299" t="str">
            <v>市道麻1-13号線</v>
          </cell>
          <cell r="G299" t="str">
            <v>車道</v>
          </cell>
          <cell r="H299" t="str">
            <v>行方市白浜509-1先</v>
          </cell>
          <cell r="J299" t="str">
            <v>地下埋設物類</v>
          </cell>
          <cell r="L299" t="str">
            <v>外径φ26mm</v>
          </cell>
          <cell r="N299" t="str">
            <v>L=2.7m</v>
          </cell>
          <cell r="P299" t="str">
            <v>許可の日より１０年間</v>
          </cell>
          <cell r="R299" t="str">
            <v>ポリエチレン管</v>
          </cell>
          <cell r="T299" t="str">
            <v>許可の日から</v>
          </cell>
          <cell r="U299" t="str">
            <v>６０日間</v>
          </cell>
          <cell r="V299" t="str">
            <v>開削工法</v>
          </cell>
          <cell r="X299" t="str">
            <v>原状復旧</v>
          </cell>
          <cell r="Z299" t="str">
            <v>位置図・平面図・断面図</v>
          </cell>
          <cell r="AB299" t="str">
            <v>高須　等</v>
          </cell>
          <cell r="AC299" t="str">
            <v>（株）カワイ</v>
          </cell>
        </row>
        <row r="300">
          <cell r="A300">
            <v>298</v>
          </cell>
          <cell r="B300">
            <v>380</v>
          </cell>
          <cell r="C300">
            <v>40802</v>
          </cell>
          <cell r="D300" t="str">
            <v>主幹　風間順一</v>
          </cell>
          <cell r="E300" t="str">
            <v>水道水供給のため</v>
          </cell>
          <cell r="F300" t="str">
            <v>市道玉8-1938号線</v>
          </cell>
          <cell r="G300" t="str">
            <v>車道</v>
          </cell>
          <cell r="H300" t="str">
            <v>行方市八木蒔383先</v>
          </cell>
          <cell r="J300" t="str">
            <v>地下埋設物類</v>
          </cell>
          <cell r="L300" t="str">
            <v>外径φ26mm</v>
          </cell>
          <cell r="N300" t="str">
            <v>L=3.0m</v>
          </cell>
          <cell r="P300" t="str">
            <v>許可の日より１０年間</v>
          </cell>
          <cell r="R300" t="str">
            <v>ポリエチレン管</v>
          </cell>
          <cell r="T300" t="str">
            <v>許可の日から</v>
          </cell>
          <cell r="U300" t="str">
            <v>６０日間</v>
          </cell>
          <cell r="V300" t="str">
            <v>開削工法</v>
          </cell>
          <cell r="X300" t="str">
            <v>原状復旧</v>
          </cell>
          <cell r="Z300" t="str">
            <v>位置図・平面図・断面図</v>
          </cell>
          <cell r="AB300" t="str">
            <v>遠藤　平俊</v>
          </cell>
          <cell r="AC300" t="str">
            <v>関口水道工事店</v>
          </cell>
        </row>
        <row r="301">
          <cell r="A301">
            <v>299</v>
          </cell>
          <cell r="B301">
            <v>381</v>
          </cell>
          <cell r="C301">
            <v>40802</v>
          </cell>
          <cell r="D301" t="str">
            <v>主幹　風間順一</v>
          </cell>
          <cell r="E301" t="str">
            <v>水道水供給のため</v>
          </cell>
          <cell r="F301" t="str">
            <v>市道北1579号線</v>
          </cell>
          <cell r="G301" t="str">
            <v>車道</v>
          </cell>
          <cell r="H301" t="str">
            <v>行方市小貫2668-1先</v>
          </cell>
          <cell r="J301" t="str">
            <v>地下埋設物類</v>
          </cell>
          <cell r="L301" t="str">
            <v>外径φ26mm</v>
          </cell>
          <cell r="N301" t="str">
            <v>L=6.0m</v>
          </cell>
          <cell r="P301" t="str">
            <v>許可の日より１０年間</v>
          </cell>
          <cell r="R301" t="str">
            <v>ポリエチレン管</v>
          </cell>
          <cell r="T301" t="str">
            <v>許可の日から</v>
          </cell>
          <cell r="U301" t="str">
            <v>６０日間</v>
          </cell>
          <cell r="V301" t="str">
            <v>開削工法</v>
          </cell>
          <cell r="X301" t="str">
            <v>原状復旧</v>
          </cell>
          <cell r="Z301" t="str">
            <v>位置図・平面図・断面図</v>
          </cell>
          <cell r="AB301" t="str">
            <v>石間　克彦</v>
          </cell>
          <cell r="AC301" t="str">
            <v>水野設備工業</v>
          </cell>
        </row>
        <row r="302">
          <cell r="A302">
            <v>300</v>
          </cell>
          <cell r="B302">
            <v>382</v>
          </cell>
          <cell r="C302">
            <v>40833</v>
          </cell>
          <cell r="D302" t="str">
            <v>主幹　風間順一</v>
          </cell>
          <cell r="E302" t="str">
            <v>水道水供給のため</v>
          </cell>
          <cell r="F302" t="str">
            <v>市道玉6-6号線</v>
          </cell>
          <cell r="G302" t="str">
            <v>車道</v>
          </cell>
          <cell r="H302" t="str">
            <v>行方市玉造甲2746-1先</v>
          </cell>
          <cell r="J302" t="str">
            <v>地下埋設物類</v>
          </cell>
          <cell r="L302" t="str">
            <v>外径φ26mm</v>
          </cell>
          <cell r="N302" t="str">
            <v>L=9.35m</v>
          </cell>
          <cell r="P302" t="str">
            <v>許可の日より１０年間</v>
          </cell>
          <cell r="R302" t="str">
            <v>ポリエチレン管</v>
          </cell>
          <cell r="T302" t="str">
            <v>許可の日から</v>
          </cell>
          <cell r="U302" t="str">
            <v>６０日間</v>
          </cell>
          <cell r="V302" t="str">
            <v>推進工法</v>
          </cell>
          <cell r="X302" t="str">
            <v>原状復旧</v>
          </cell>
          <cell r="Z302" t="str">
            <v>位置図・平面図・断面図</v>
          </cell>
          <cell r="AB302" t="str">
            <v>関口　孝</v>
          </cell>
          <cell r="AC302" t="str">
            <v>石崎設備</v>
          </cell>
        </row>
        <row r="303">
          <cell r="A303">
            <v>301</v>
          </cell>
          <cell r="B303">
            <v>383</v>
          </cell>
          <cell r="C303">
            <v>40833</v>
          </cell>
          <cell r="D303" t="str">
            <v>主幹　風間順一</v>
          </cell>
          <cell r="E303" t="str">
            <v>水道水供給のため</v>
          </cell>
          <cell r="F303" t="str">
            <v>市道玉6-1号線</v>
          </cell>
          <cell r="G303" t="str">
            <v>車道</v>
          </cell>
          <cell r="H303" t="str">
            <v>行方市玉造甲1507-5先</v>
          </cell>
          <cell r="J303" t="str">
            <v>地下埋設物類</v>
          </cell>
          <cell r="L303" t="str">
            <v>外径φ26mm</v>
          </cell>
          <cell r="N303" t="str">
            <v>L=3.5m</v>
          </cell>
          <cell r="P303" t="str">
            <v>許可の日より１０年間</v>
          </cell>
          <cell r="R303" t="str">
            <v>ポリエチレン管</v>
          </cell>
          <cell r="T303" t="str">
            <v>許可の日から</v>
          </cell>
          <cell r="U303" t="str">
            <v>６０日間</v>
          </cell>
          <cell r="V303" t="str">
            <v>開削工法</v>
          </cell>
          <cell r="X303" t="str">
            <v>原状復旧</v>
          </cell>
          <cell r="Z303" t="str">
            <v>位置図・平面図・断面図</v>
          </cell>
          <cell r="AB303" t="str">
            <v>額賀　光明</v>
          </cell>
          <cell r="AC303" t="str">
            <v>キンダイ</v>
          </cell>
        </row>
        <row r="304">
          <cell r="A304">
            <v>302</v>
          </cell>
          <cell r="B304">
            <v>384</v>
          </cell>
          <cell r="C304">
            <v>40833</v>
          </cell>
          <cell r="D304" t="str">
            <v>主幹　風間順一</v>
          </cell>
          <cell r="E304" t="str">
            <v>水道水供給のため</v>
          </cell>
          <cell r="F304" t="str">
            <v>市道麻2698号線</v>
          </cell>
          <cell r="G304" t="str">
            <v>車道</v>
          </cell>
          <cell r="H304" t="str">
            <v>行方市白浜171-2先</v>
          </cell>
          <cell r="J304" t="str">
            <v>地下埋設物類</v>
          </cell>
          <cell r="L304" t="str">
            <v>外径φ48mm</v>
          </cell>
          <cell r="N304" t="str">
            <v>L=112.0m</v>
          </cell>
          <cell r="P304" t="str">
            <v>許可の日より１０年間</v>
          </cell>
          <cell r="R304" t="str">
            <v>ポリエチレン管</v>
          </cell>
          <cell r="T304" t="str">
            <v>許可の日から</v>
          </cell>
          <cell r="U304" t="str">
            <v>６０日間</v>
          </cell>
          <cell r="V304" t="str">
            <v>開削工法</v>
          </cell>
          <cell r="X304" t="str">
            <v>原状復旧</v>
          </cell>
          <cell r="Z304" t="str">
            <v>位置図・平面図・断面図</v>
          </cell>
          <cell r="AB304" t="str">
            <v>23配布第7号配水管布設工事</v>
          </cell>
          <cell r="AC304" t="str">
            <v>ﾄｰﾀﾙﾘﾋﾞﾝｸﾞニイボリ</v>
          </cell>
        </row>
        <row r="305">
          <cell r="A305">
            <v>303</v>
          </cell>
          <cell r="B305">
            <v>385</v>
          </cell>
          <cell r="C305">
            <v>40833</v>
          </cell>
          <cell r="D305" t="str">
            <v>主幹　風間順一</v>
          </cell>
          <cell r="E305" t="str">
            <v>水道水供給のため</v>
          </cell>
          <cell r="F305" t="str">
            <v>市道麻Ⅱ-7及び983号線</v>
          </cell>
          <cell r="G305" t="str">
            <v>車道・路肩</v>
          </cell>
          <cell r="H305" t="str">
            <v>行方市四鹿212先</v>
          </cell>
          <cell r="J305" t="str">
            <v>地下埋設物類</v>
          </cell>
          <cell r="K305" t="str">
            <v>地下埋設物類</v>
          </cell>
          <cell r="L305" t="str">
            <v>外径φ60mm</v>
          </cell>
          <cell r="M305" t="str">
            <v>外径φ48mm</v>
          </cell>
          <cell r="N305" t="str">
            <v>L=10.0m</v>
          </cell>
          <cell r="O305" t="str">
            <v>L=20.0m</v>
          </cell>
          <cell r="P305" t="str">
            <v>許可の日より１０年間</v>
          </cell>
          <cell r="R305" t="str">
            <v>ポリエチレン管</v>
          </cell>
          <cell r="T305" t="str">
            <v>許可の日から</v>
          </cell>
          <cell r="U305" t="str">
            <v>６０日間</v>
          </cell>
          <cell r="V305" t="str">
            <v>開削工法</v>
          </cell>
          <cell r="X305" t="str">
            <v>原状復旧</v>
          </cell>
          <cell r="Z305" t="str">
            <v>位置図・平面図・断面図</v>
          </cell>
          <cell r="AB305" t="str">
            <v>23配布第8号配水管布設工事</v>
          </cell>
        </row>
        <row r="306">
          <cell r="A306">
            <v>304</v>
          </cell>
          <cell r="B306">
            <v>386</v>
          </cell>
          <cell r="C306">
            <v>40833</v>
          </cell>
          <cell r="D306" t="str">
            <v>主幹　風間順一</v>
          </cell>
          <cell r="E306" t="str">
            <v>水道水供給のため</v>
          </cell>
          <cell r="F306" t="str">
            <v>市道玉8-2162及び8-2164号線</v>
          </cell>
          <cell r="G306" t="str">
            <v>車道</v>
          </cell>
          <cell r="H306" t="str">
            <v>行方市羽生628-2先</v>
          </cell>
          <cell r="J306" t="str">
            <v>地下埋設物類</v>
          </cell>
          <cell r="L306" t="str">
            <v>外径φ60mm</v>
          </cell>
          <cell r="N306" t="str">
            <v>L=57.0m</v>
          </cell>
          <cell r="P306" t="str">
            <v>許可の日より１０年間</v>
          </cell>
          <cell r="R306" t="str">
            <v>ポリエチレン管</v>
          </cell>
          <cell r="T306" t="str">
            <v>許可の日から</v>
          </cell>
          <cell r="U306" t="str">
            <v>６０日間</v>
          </cell>
          <cell r="V306" t="str">
            <v>開削工法</v>
          </cell>
          <cell r="X306" t="str">
            <v>原状復旧</v>
          </cell>
          <cell r="Z306" t="str">
            <v>位置図・平面図・断面図</v>
          </cell>
          <cell r="AB306" t="str">
            <v>23配布第9号配水管布設工事</v>
          </cell>
        </row>
        <row r="307">
          <cell r="A307">
            <v>305</v>
          </cell>
          <cell r="B307">
            <v>387</v>
          </cell>
          <cell r="C307">
            <v>40833</v>
          </cell>
          <cell r="D307" t="str">
            <v>主幹　風間順一</v>
          </cell>
          <cell r="E307" t="str">
            <v>水道水供給のため</v>
          </cell>
          <cell r="F307" t="str">
            <v>市道麻1986号線</v>
          </cell>
          <cell r="G307" t="str">
            <v>車道</v>
          </cell>
          <cell r="H307" t="str">
            <v>行方市根小屋479先</v>
          </cell>
          <cell r="J307" t="str">
            <v>地下埋設物類</v>
          </cell>
          <cell r="L307" t="str">
            <v>外径φ89mm</v>
          </cell>
          <cell r="N307" t="str">
            <v>L=153.0m</v>
          </cell>
          <cell r="P307" t="str">
            <v>許可の日より１０年間</v>
          </cell>
          <cell r="R307" t="str">
            <v>耐衝撃性硬質塩化ビニル管</v>
          </cell>
          <cell r="T307" t="str">
            <v>許可の日から</v>
          </cell>
          <cell r="U307" t="str">
            <v>６０日間</v>
          </cell>
          <cell r="V307" t="str">
            <v>開削工法</v>
          </cell>
          <cell r="X307" t="str">
            <v>原状復旧</v>
          </cell>
          <cell r="Z307" t="str">
            <v>位置図・平面図・断面図</v>
          </cell>
          <cell r="AB307" t="str">
            <v>23配布第10号配水管布設工事</v>
          </cell>
        </row>
        <row r="308">
          <cell r="A308">
            <v>306</v>
          </cell>
          <cell r="B308">
            <v>388</v>
          </cell>
          <cell r="C308">
            <v>40833</v>
          </cell>
          <cell r="D308" t="str">
            <v>係長　根崎圭二</v>
          </cell>
          <cell r="E308" t="str">
            <v>水道水供給のため</v>
          </cell>
          <cell r="F308" t="str">
            <v>市道北3602・3753号線</v>
          </cell>
          <cell r="G308" t="str">
            <v>車道・その他</v>
          </cell>
          <cell r="H308" t="str">
            <v>行方市繁昌1305-3先</v>
          </cell>
          <cell r="J308" t="str">
            <v>地下埋設物類</v>
          </cell>
          <cell r="L308" t="str">
            <v>外径φ48mm</v>
          </cell>
          <cell r="N308" t="str">
            <v>L=469.5m</v>
          </cell>
          <cell r="P308" t="str">
            <v>許可の日より１０年間</v>
          </cell>
          <cell r="R308" t="str">
            <v>ポリエチレン管</v>
          </cell>
          <cell r="T308" t="str">
            <v>許可の日から</v>
          </cell>
          <cell r="U308" t="str">
            <v>６０日間</v>
          </cell>
          <cell r="V308" t="str">
            <v>開削工法</v>
          </cell>
          <cell r="X308" t="str">
            <v>原状復旧</v>
          </cell>
          <cell r="Z308" t="str">
            <v>位置図・平面図・断面図</v>
          </cell>
          <cell r="AB308" t="str">
            <v>23配布第1号配水管布設工事</v>
          </cell>
        </row>
        <row r="309">
          <cell r="A309">
            <v>307</v>
          </cell>
          <cell r="B309">
            <v>389</v>
          </cell>
          <cell r="C309">
            <v>40835</v>
          </cell>
          <cell r="D309" t="str">
            <v>主幹　風間順一</v>
          </cell>
          <cell r="E309" t="str">
            <v>水道水供給のため</v>
          </cell>
          <cell r="F309" t="str">
            <v>市道玉8-1726号線</v>
          </cell>
          <cell r="G309" t="str">
            <v>車道</v>
          </cell>
          <cell r="H309" t="str">
            <v>行方市芹沢909-17先</v>
          </cell>
          <cell r="J309" t="str">
            <v>地下埋設物類</v>
          </cell>
          <cell r="L309" t="str">
            <v>外径φ60mm</v>
          </cell>
          <cell r="N309" t="str">
            <v>L=66.0m</v>
          </cell>
          <cell r="P309" t="str">
            <v>許可の日より１０年間</v>
          </cell>
          <cell r="R309" t="str">
            <v>ポリエチレン管</v>
          </cell>
          <cell r="T309" t="str">
            <v>許可の日から</v>
          </cell>
          <cell r="U309" t="str">
            <v>６０日間</v>
          </cell>
          <cell r="V309" t="str">
            <v>開削工法</v>
          </cell>
          <cell r="X309" t="str">
            <v>原状復旧</v>
          </cell>
          <cell r="Z309" t="str">
            <v>位置図・平面図・断面図</v>
          </cell>
          <cell r="AB309" t="str">
            <v>23配布第11号配水管布設工事</v>
          </cell>
        </row>
        <row r="310">
          <cell r="A310">
            <v>308</v>
          </cell>
          <cell r="B310">
            <v>390</v>
          </cell>
          <cell r="C310">
            <v>40835</v>
          </cell>
          <cell r="D310" t="str">
            <v>主幹　風間順一</v>
          </cell>
          <cell r="E310" t="str">
            <v>水道水供給のため</v>
          </cell>
          <cell r="F310" t="str">
            <v>市道玉8-2374号線</v>
          </cell>
          <cell r="G310" t="str">
            <v>車道</v>
          </cell>
          <cell r="H310" t="str">
            <v>行方市沖洲1292-26先</v>
          </cell>
          <cell r="J310" t="str">
            <v>地下埋設物類</v>
          </cell>
          <cell r="L310" t="str">
            <v>外径φ26mm</v>
          </cell>
          <cell r="N310" t="str">
            <v>L=4.3m</v>
          </cell>
          <cell r="P310" t="str">
            <v>許可の日より１０年間</v>
          </cell>
          <cell r="R310" t="str">
            <v>ポリエチレン管</v>
          </cell>
          <cell r="T310" t="str">
            <v>許可の日から</v>
          </cell>
          <cell r="U310" t="str">
            <v>６０日間</v>
          </cell>
          <cell r="V310" t="str">
            <v>開削工法</v>
          </cell>
          <cell r="X310" t="str">
            <v>原状復旧</v>
          </cell>
          <cell r="Z310" t="str">
            <v>位置図・平面図・断面図</v>
          </cell>
          <cell r="AB310" t="str">
            <v>小松原　修昭</v>
          </cell>
          <cell r="AC310" t="str">
            <v>小島工業</v>
          </cell>
        </row>
        <row r="311">
          <cell r="A311">
            <v>309</v>
          </cell>
          <cell r="B311">
            <v>391</v>
          </cell>
          <cell r="C311">
            <v>40835</v>
          </cell>
          <cell r="D311" t="str">
            <v>主幹　風間順一</v>
          </cell>
          <cell r="E311" t="str">
            <v>水道水供給のため</v>
          </cell>
          <cell r="F311" t="str">
            <v>市道玉8-927号線</v>
          </cell>
          <cell r="G311" t="str">
            <v>車道</v>
          </cell>
          <cell r="H311" t="str">
            <v>行方市玉造甲435-7,434-2先</v>
          </cell>
          <cell r="J311" t="str">
            <v>地下埋設物類</v>
          </cell>
          <cell r="L311" t="str">
            <v>外径φ32mm</v>
          </cell>
          <cell r="N311" t="str">
            <v>L=19.1m</v>
          </cell>
          <cell r="P311" t="str">
            <v>許可の日より１０年間</v>
          </cell>
          <cell r="R311" t="str">
            <v>ポリエチレン管</v>
          </cell>
          <cell r="T311" t="str">
            <v>許可の日から</v>
          </cell>
          <cell r="U311" t="str">
            <v>６０日間</v>
          </cell>
          <cell r="V311" t="str">
            <v>開削工法</v>
          </cell>
          <cell r="X311" t="str">
            <v>原状復旧</v>
          </cell>
          <cell r="Z311" t="str">
            <v>位置図・平面図・断面図</v>
          </cell>
          <cell r="AB311" t="str">
            <v>小松崎　房夫</v>
          </cell>
          <cell r="AC311" t="str">
            <v>(有)アサヒ設備工業</v>
          </cell>
        </row>
        <row r="312">
          <cell r="A312">
            <v>310</v>
          </cell>
          <cell r="B312">
            <v>392</v>
          </cell>
          <cell r="C312">
            <v>40835</v>
          </cell>
          <cell r="D312" t="str">
            <v>主幹　風間順一</v>
          </cell>
          <cell r="E312" t="str">
            <v>水道水供給のため</v>
          </cell>
          <cell r="F312" t="str">
            <v>市道玉8-1830号線</v>
          </cell>
          <cell r="G312" t="str">
            <v>車道</v>
          </cell>
          <cell r="H312" t="str">
            <v>行方市捻木347先</v>
          </cell>
          <cell r="J312" t="str">
            <v>地下埋設物類</v>
          </cell>
          <cell r="L312" t="str">
            <v>外径φ89mm</v>
          </cell>
          <cell r="N312" t="str">
            <v>L=75.0m</v>
          </cell>
          <cell r="P312" t="str">
            <v>許可の日より１０年間</v>
          </cell>
          <cell r="R312" t="str">
            <v>耐衝撃性硬質塩化ビニル管</v>
          </cell>
          <cell r="T312" t="str">
            <v>許可の日から</v>
          </cell>
          <cell r="U312" t="str">
            <v>６０日間</v>
          </cell>
          <cell r="V312" t="str">
            <v>開削工法</v>
          </cell>
          <cell r="X312" t="str">
            <v>原状復旧</v>
          </cell>
          <cell r="Z312" t="str">
            <v>位置図・平面図・断面図</v>
          </cell>
          <cell r="AB312" t="str">
            <v>23配布第12号配水管布設工事</v>
          </cell>
        </row>
        <row r="313">
          <cell r="A313">
            <v>311</v>
          </cell>
          <cell r="B313">
            <v>393</v>
          </cell>
          <cell r="C313">
            <v>40849</v>
          </cell>
          <cell r="D313" t="str">
            <v>主幹　風間順一</v>
          </cell>
          <cell r="E313" t="str">
            <v>水道水供給のため</v>
          </cell>
          <cell r="F313" t="str">
            <v>市道北3074号線</v>
          </cell>
          <cell r="G313" t="str">
            <v>車道</v>
          </cell>
          <cell r="H313" t="str">
            <v>行方市山田1013-1,-4先</v>
          </cell>
          <cell r="I313" t="str">
            <v>行方市山田1016-1先</v>
          </cell>
          <cell r="J313" t="str">
            <v>地下埋設物類</v>
          </cell>
          <cell r="L313" t="str">
            <v>外径φ26mm</v>
          </cell>
          <cell r="N313" t="str">
            <v>L=3.0m</v>
          </cell>
          <cell r="P313" t="str">
            <v>許可の日より１０年間</v>
          </cell>
          <cell r="R313" t="str">
            <v>ポリエチレン管</v>
          </cell>
          <cell r="T313" t="str">
            <v>許可の日から</v>
          </cell>
          <cell r="U313" t="str">
            <v>６０日間</v>
          </cell>
          <cell r="V313" t="str">
            <v>開削工法</v>
          </cell>
          <cell r="X313" t="str">
            <v>原状復旧</v>
          </cell>
          <cell r="Z313" t="str">
            <v>位置図・平面図・断面図</v>
          </cell>
          <cell r="AB313" t="str">
            <v>株式会社　北鳳</v>
          </cell>
          <cell r="AC313" t="str">
            <v>三栄工業</v>
          </cell>
        </row>
        <row r="314">
          <cell r="A314">
            <v>312</v>
          </cell>
          <cell r="B314">
            <v>394</v>
          </cell>
          <cell r="C314">
            <v>40898</v>
          </cell>
          <cell r="D314" t="str">
            <v>主幹　風間順一</v>
          </cell>
          <cell r="E314" t="str">
            <v>水道水供給のため</v>
          </cell>
          <cell r="F314" t="str">
            <v>市道玉8-2151号線</v>
          </cell>
          <cell r="G314" t="str">
            <v>車道</v>
          </cell>
          <cell r="H314" t="str">
            <v>行方市浜2338先</v>
          </cell>
          <cell r="J314" t="str">
            <v>地下埋設物類</v>
          </cell>
          <cell r="L314" t="str">
            <v>外径φ26mm</v>
          </cell>
          <cell r="N314" t="str">
            <v>L=4.4m</v>
          </cell>
          <cell r="P314" t="str">
            <v>許可の日より１０年間</v>
          </cell>
          <cell r="R314" t="str">
            <v>耐衝撃性硬質塩化ビニル管</v>
          </cell>
          <cell r="T314" t="str">
            <v>許可の日から</v>
          </cell>
          <cell r="U314" t="str">
            <v>６０日間</v>
          </cell>
          <cell r="V314" t="str">
            <v>開削工法</v>
          </cell>
          <cell r="X314" t="str">
            <v>原状復旧</v>
          </cell>
          <cell r="Z314" t="str">
            <v>位置図・平面図・断面図</v>
          </cell>
          <cell r="AB314" t="str">
            <v>高塚　利男</v>
          </cell>
          <cell r="AC314" t="str">
            <v>関口水道工事店</v>
          </cell>
        </row>
        <row r="315">
          <cell r="A315">
            <v>313</v>
          </cell>
          <cell r="B315">
            <v>395</v>
          </cell>
          <cell r="C315">
            <v>40898</v>
          </cell>
          <cell r="D315" t="str">
            <v>主幹　風間順一</v>
          </cell>
          <cell r="E315" t="str">
            <v>水道水供給のため</v>
          </cell>
          <cell r="F315" t="str">
            <v>市道北2151号線</v>
          </cell>
          <cell r="G315" t="str">
            <v>車道</v>
          </cell>
          <cell r="H315" t="str">
            <v>行方市小貫312-2先</v>
          </cell>
          <cell r="J315" t="str">
            <v>地下埋設物類</v>
          </cell>
          <cell r="L315" t="str">
            <v>外径φ89mm</v>
          </cell>
          <cell r="N315" t="str">
            <v>L=43.0m</v>
          </cell>
          <cell r="P315" t="str">
            <v>許可の日より１０年間</v>
          </cell>
          <cell r="R315" t="str">
            <v>耐衝撃性硬質塩化ビニル管</v>
          </cell>
          <cell r="T315" t="str">
            <v>許可の日から</v>
          </cell>
          <cell r="U315" t="str">
            <v>６０日間</v>
          </cell>
          <cell r="V315" t="str">
            <v>開削工法</v>
          </cell>
          <cell r="X315" t="str">
            <v>原状復旧</v>
          </cell>
          <cell r="Z315" t="str">
            <v>位置図・平面図・断面図</v>
          </cell>
          <cell r="AB315" t="str">
            <v>23配布第13号配水管布設工事</v>
          </cell>
          <cell r="AC315" t="str">
            <v>大橋設備工業</v>
          </cell>
        </row>
        <row r="316">
          <cell r="A316">
            <v>314</v>
          </cell>
          <cell r="B316">
            <v>396</v>
          </cell>
          <cell r="C316">
            <v>40899</v>
          </cell>
          <cell r="D316" t="str">
            <v>主幹　風間順一</v>
          </cell>
          <cell r="E316" t="str">
            <v>水道水供給のため</v>
          </cell>
          <cell r="F316" t="str">
            <v>市道玉827号線</v>
          </cell>
          <cell r="G316" t="str">
            <v>歩道</v>
          </cell>
          <cell r="H316" t="str">
            <v>行方市玉造甲841-2先</v>
          </cell>
          <cell r="J316" t="str">
            <v>地下埋設物類</v>
          </cell>
          <cell r="L316" t="str">
            <v>外径φ125mm</v>
          </cell>
          <cell r="N316" t="str">
            <v>L=75.0m</v>
          </cell>
          <cell r="P316" t="str">
            <v>許可の日より１０年間</v>
          </cell>
          <cell r="R316" t="str">
            <v>ポリエチレン管</v>
          </cell>
          <cell r="T316" t="str">
            <v>許可の日から</v>
          </cell>
          <cell r="U316" t="str">
            <v>６０日間</v>
          </cell>
          <cell r="V316" t="str">
            <v>開削工法</v>
          </cell>
          <cell r="X316" t="str">
            <v>原状復旧</v>
          </cell>
          <cell r="Z316" t="str">
            <v>位置図・平面図・断面図</v>
          </cell>
          <cell r="AB316" t="str">
            <v>23配布第16号配水管布設工事</v>
          </cell>
        </row>
        <row r="317">
          <cell r="A317">
            <v>315</v>
          </cell>
          <cell r="B317">
            <v>397</v>
          </cell>
          <cell r="C317">
            <v>40924</v>
          </cell>
          <cell r="D317" t="str">
            <v>主幹　風間順一</v>
          </cell>
          <cell r="E317" t="str">
            <v>水道水供給のため</v>
          </cell>
          <cell r="F317" t="str">
            <v>市道北105号線</v>
          </cell>
          <cell r="G317" t="str">
            <v>車道</v>
          </cell>
          <cell r="H317" t="str">
            <v>行方市両宿362-10先</v>
          </cell>
          <cell r="J317" t="str">
            <v>地下埋設物類</v>
          </cell>
          <cell r="L317" t="str">
            <v>外径φ26mm</v>
          </cell>
          <cell r="N317" t="str">
            <v>L=1.9m</v>
          </cell>
          <cell r="P317" t="str">
            <v>許可の日より１０年間</v>
          </cell>
          <cell r="R317" t="str">
            <v>ポリエチレン管</v>
          </cell>
          <cell r="T317" t="str">
            <v>許可の日から</v>
          </cell>
          <cell r="U317" t="str">
            <v>６０日間</v>
          </cell>
          <cell r="V317" t="str">
            <v>開削工法</v>
          </cell>
          <cell r="X317" t="str">
            <v>原状復旧</v>
          </cell>
          <cell r="Z317" t="str">
            <v>位置図・平面図・断面図</v>
          </cell>
          <cell r="AB317" t="str">
            <v>額賀　光一</v>
          </cell>
          <cell r="AC317" t="str">
            <v>水野設備工業</v>
          </cell>
        </row>
        <row r="318">
          <cell r="A318">
            <v>316</v>
          </cell>
          <cell r="B318">
            <v>398</v>
          </cell>
          <cell r="C318">
            <v>40928</v>
          </cell>
          <cell r="D318" t="str">
            <v>主幹　風間順一</v>
          </cell>
          <cell r="E318" t="str">
            <v>水道水供給のため</v>
          </cell>
          <cell r="F318" t="str">
            <v>市道玉8-2116号線</v>
          </cell>
          <cell r="G318" t="str">
            <v>車道</v>
          </cell>
          <cell r="H318" t="str">
            <v>行方市羽生599先</v>
          </cell>
          <cell r="J318" t="str">
            <v>地下埋設物類</v>
          </cell>
          <cell r="L318" t="str">
            <v>外径φ26mm</v>
          </cell>
          <cell r="N318" t="str">
            <v>L=2.5m</v>
          </cell>
          <cell r="P318" t="str">
            <v>許可の日より１０年間</v>
          </cell>
          <cell r="R318" t="str">
            <v>ポリエチレン管</v>
          </cell>
          <cell r="T318" t="str">
            <v>許可の日から</v>
          </cell>
          <cell r="U318" t="str">
            <v>６０日間</v>
          </cell>
          <cell r="V318" t="str">
            <v>開削工法</v>
          </cell>
          <cell r="X318" t="str">
            <v>原状復旧</v>
          </cell>
          <cell r="Z318" t="str">
            <v>位置図・平面図・断面図</v>
          </cell>
          <cell r="AB318" t="str">
            <v>川崎　朝夫</v>
          </cell>
          <cell r="AC318" t="str">
            <v>イノバ工業</v>
          </cell>
        </row>
        <row r="319">
          <cell r="A319">
            <v>317</v>
          </cell>
          <cell r="B319">
            <v>399</v>
          </cell>
          <cell r="C319">
            <v>40928</v>
          </cell>
          <cell r="D319" t="str">
            <v>主幹　風間順一</v>
          </cell>
          <cell r="E319" t="str">
            <v>水道水供給のため</v>
          </cell>
          <cell r="F319" t="str">
            <v>市道玉6-6号線</v>
          </cell>
          <cell r="G319" t="str">
            <v>車道</v>
          </cell>
          <cell r="H319" t="str">
            <v>行方市玉造甲4042-2先</v>
          </cell>
          <cell r="J319" t="str">
            <v>地下埋設物類</v>
          </cell>
          <cell r="L319" t="str">
            <v>外径φ34mm</v>
          </cell>
          <cell r="N319" t="str">
            <v>L=8.1m</v>
          </cell>
          <cell r="P319" t="str">
            <v>許可の日より１０年間</v>
          </cell>
          <cell r="R319" t="str">
            <v>ポリエチレン管</v>
          </cell>
          <cell r="T319" t="str">
            <v>許可の日から</v>
          </cell>
          <cell r="U319" t="str">
            <v>６０日間</v>
          </cell>
          <cell r="V319" t="str">
            <v>開削工法</v>
          </cell>
          <cell r="X319" t="str">
            <v>原状復旧</v>
          </cell>
          <cell r="Z319" t="str">
            <v>位置図・平面図・断面図</v>
          </cell>
          <cell r="AB319" t="str">
            <v>茨城県行方警察署</v>
          </cell>
          <cell r="AC319" t="str">
            <v>イノバ工業</v>
          </cell>
        </row>
        <row r="320">
          <cell r="A320">
            <v>318</v>
          </cell>
          <cell r="B320">
            <v>400</v>
          </cell>
          <cell r="C320">
            <v>40928</v>
          </cell>
          <cell r="D320" t="str">
            <v>主幹　風間順一</v>
          </cell>
          <cell r="E320" t="str">
            <v>水道水供給のため</v>
          </cell>
          <cell r="F320" t="str">
            <v>市道麻Ⅰ-１号線</v>
          </cell>
          <cell r="G320" t="str">
            <v>車道</v>
          </cell>
          <cell r="H320" t="str">
            <v>行方市富田247-1先</v>
          </cell>
          <cell r="J320" t="str">
            <v>地下埋設物類</v>
          </cell>
          <cell r="L320" t="str">
            <v>外径φ26mm</v>
          </cell>
          <cell r="N320" t="str">
            <v>L=1.0m</v>
          </cell>
          <cell r="P320" t="str">
            <v>許可の日より１０年間</v>
          </cell>
          <cell r="R320" t="str">
            <v>ポリエチレン管</v>
          </cell>
          <cell r="T320" t="str">
            <v>許可の日から</v>
          </cell>
          <cell r="U320" t="str">
            <v>６０日間</v>
          </cell>
          <cell r="V320" t="str">
            <v>開削工法</v>
          </cell>
          <cell r="X320" t="str">
            <v>原状復旧</v>
          </cell>
          <cell r="Z320" t="str">
            <v>位置図・平面図・断面図</v>
          </cell>
          <cell r="AB320" t="str">
            <v>関　利夫</v>
          </cell>
          <cell r="AC320" t="str">
            <v>クボタ住設</v>
          </cell>
        </row>
        <row r="321">
          <cell r="A321">
            <v>319</v>
          </cell>
          <cell r="B321">
            <v>401</v>
          </cell>
          <cell r="C321">
            <v>40931</v>
          </cell>
          <cell r="D321" t="str">
            <v>主幹　風間順一</v>
          </cell>
          <cell r="E321" t="str">
            <v>水道水供給のため</v>
          </cell>
          <cell r="F321" t="str">
            <v>市道玉8-1589号線</v>
          </cell>
          <cell r="G321" t="str">
            <v>車道</v>
          </cell>
          <cell r="H321" t="str">
            <v>行方市芹沢1045-10先</v>
          </cell>
          <cell r="J321" t="str">
            <v>地下埋設物類</v>
          </cell>
          <cell r="L321" t="str">
            <v>外径φ26mm</v>
          </cell>
          <cell r="N321" t="str">
            <v>L=0.5m</v>
          </cell>
          <cell r="P321" t="str">
            <v>許可の日より１０年間</v>
          </cell>
          <cell r="R321" t="str">
            <v>ポリエチレン管</v>
          </cell>
          <cell r="T321" t="str">
            <v>許可の日から</v>
          </cell>
          <cell r="U321" t="str">
            <v>６０日間</v>
          </cell>
          <cell r="V321" t="str">
            <v>推進工法</v>
          </cell>
          <cell r="X321" t="str">
            <v>原状復旧</v>
          </cell>
          <cell r="Z321" t="str">
            <v>位置図・平面図・断面図</v>
          </cell>
          <cell r="AB321" t="str">
            <v>枡田　翔平</v>
          </cell>
          <cell r="AC321" t="str">
            <v>江沼設備工業</v>
          </cell>
        </row>
        <row r="322">
          <cell r="A322">
            <v>320</v>
          </cell>
          <cell r="B322">
            <v>402</v>
          </cell>
          <cell r="C322">
            <v>40932</v>
          </cell>
          <cell r="D322" t="str">
            <v>主幹　風間順一</v>
          </cell>
          <cell r="E322" t="str">
            <v>水道水供給のため</v>
          </cell>
          <cell r="F322" t="str">
            <v>市道北1582号線</v>
          </cell>
          <cell r="G322" t="str">
            <v>車道</v>
          </cell>
          <cell r="H322" t="str">
            <v>行方市両宿120-3先</v>
          </cell>
          <cell r="J322" t="str">
            <v>地下埋設物類</v>
          </cell>
          <cell r="L322" t="str">
            <v>外径φ42mm</v>
          </cell>
          <cell r="N322" t="str">
            <v>L=6.0m</v>
          </cell>
          <cell r="P322" t="str">
            <v>許可の日より１０年間</v>
          </cell>
          <cell r="R322" t="str">
            <v>ポリエチレン管</v>
          </cell>
          <cell r="T322" t="str">
            <v>許可の日から</v>
          </cell>
          <cell r="U322" t="str">
            <v>６０日間</v>
          </cell>
          <cell r="V322" t="str">
            <v>推進工法</v>
          </cell>
          <cell r="X322" t="str">
            <v>原状復旧</v>
          </cell>
          <cell r="Z322" t="str">
            <v>位置図・平面図・断面図</v>
          </cell>
          <cell r="AB322" t="str">
            <v>茨城県行方警察署</v>
          </cell>
          <cell r="AC322" t="str">
            <v>大橋設備工業</v>
          </cell>
        </row>
        <row r="323">
          <cell r="A323">
            <v>321</v>
          </cell>
          <cell r="B323">
            <v>403</v>
          </cell>
          <cell r="C323">
            <v>40932</v>
          </cell>
          <cell r="D323" t="str">
            <v>主幹　風間順一</v>
          </cell>
          <cell r="E323" t="str">
            <v>水道水供給のため</v>
          </cell>
          <cell r="F323" t="str">
            <v>市道北3691号線</v>
          </cell>
          <cell r="G323" t="str">
            <v>車道</v>
          </cell>
          <cell r="H323" t="str">
            <v>行方市山田2000-1先</v>
          </cell>
          <cell r="J323" t="str">
            <v>地下埋設物類</v>
          </cell>
          <cell r="L323" t="str">
            <v>外径φ26mm</v>
          </cell>
          <cell r="N323" t="str">
            <v>L=3.4m</v>
          </cell>
          <cell r="P323" t="str">
            <v>許可の日より１０年間</v>
          </cell>
          <cell r="R323" t="str">
            <v>ポリエチレン管</v>
          </cell>
          <cell r="T323" t="str">
            <v>許可の日から</v>
          </cell>
          <cell r="U323" t="str">
            <v>６０日間</v>
          </cell>
          <cell r="V323" t="str">
            <v>開削工法</v>
          </cell>
          <cell r="X323" t="str">
            <v>原状復旧</v>
          </cell>
          <cell r="Z323" t="str">
            <v>位置図・平面図・断面図</v>
          </cell>
          <cell r="AB323" t="str">
            <v>山中　東一</v>
          </cell>
          <cell r="AC323" t="str">
            <v>クボタ住設</v>
          </cell>
          <cell r="AE323">
            <v>1</v>
          </cell>
        </row>
        <row r="324">
          <cell r="A324">
            <v>322</v>
          </cell>
          <cell r="B324">
            <v>404</v>
          </cell>
          <cell r="C324">
            <v>40945</v>
          </cell>
          <cell r="D324" t="str">
            <v>主幹　風間順一</v>
          </cell>
          <cell r="E324" t="str">
            <v>水道水供給のため</v>
          </cell>
          <cell r="F324" t="str">
            <v>市道玉6-0002,8-0670号線</v>
          </cell>
          <cell r="G324" t="str">
            <v>車道</v>
          </cell>
          <cell r="H324" t="str">
            <v>行方市手賀5053先</v>
          </cell>
          <cell r="J324" t="str">
            <v>地下埋設物類</v>
          </cell>
          <cell r="L324" t="str">
            <v>外径φ34mm</v>
          </cell>
          <cell r="N324" t="str">
            <v>L=16.5m</v>
          </cell>
          <cell r="P324" t="str">
            <v>許可の日より１０年間</v>
          </cell>
          <cell r="R324" t="str">
            <v>ポリエチレン管</v>
          </cell>
          <cell r="T324" t="str">
            <v>許可の日から</v>
          </cell>
          <cell r="U324" t="str">
            <v>６０日間</v>
          </cell>
          <cell r="V324" t="str">
            <v>開削工法</v>
          </cell>
          <cell r="X324" t="str">
            <v>原状復旧</v>
          </cell>
          <cell r="Z324" t="str">
            <v>位置図・平面図・断面図</v>
          </cell>
          <cell r="AB324" t="str">
            <v>櫻井　一男</v>
          </cell>
          <cell r="AC324" t="str">
            <v>イチゲ電設</v>
          </cell>
          <cell r="AE324">
            <v>1</v>
          </cell>
        </row>
        <row r="325">
          <cell r="A325">
            <v>323</v>
          </cell>
          <cell r="B325">
            <v>405</v>
          </cell>
          <cell r="C325">
            <v>40959</v>
          </cell>
          <cell r="D325" t="str">
            <v>主幹　風間順一</v>
          </cell>
          <cell r="E325" t="str">
            <v>水道水供給のため</v>
          </cell>
          <cell r="F325" t="str">
            <v>市道玉8-1094号線</v>
          </cell>
          <cell r="G325" t="str">
            <v>車道</v>
          </cell>
          <cell r="H325" t="str">
            <v>行方市玉造甲6836-8先</v>
          </cell>
          <cell r="J325" t="str">
            <v>地下埋設物類</v>
          </cell>
          <cell r="L325" t="str">
            <v>外径φ26mm</v>
          </cell>
          <cell r="N325" t="str">
            <v>L=5.3m</v>
          </cell>
          <cell r="P325" t="str">
            <v>許可の日より１０年間</v>
          </cell>
          <cell r="R325" t="str">
            <v>耐衝撃性硬質塩化ビニル管</v>
          </cell>
          <cell r="T325" t="str">
            <v>許可の日から</v>
          </cell>
          <cell r="U325" t="str">
            <v>６０日間</v>
          </cell>
          <cell r="V325" t="str">
            <v>推進工法</v>
          </cell>
          <cell r="X325" t="str">
            <v>原状復旧</v>
          </cell>
          <cell r="Z325" t="str">
            <v>位置図・平面図・断面図</v>
          </cell>
          <cell r="AB325" t="str">
            <v>池田　肇</v>
          </cell>
          <cell r="AC325" t="str">
            <v>小島工業</v>
          </cell>
          <cell r="AE325">
            <v>1</v>
          </cell>
        </row>
        <row r="326">
          <cell r="A326">
            <v>324</v>
          </cell>
          <cell r="B326">
            <v>406</v>
          </cell>
          <cell r="C326">
            <v>40968</v>
          </cell>
          <cell r="D326" t="str">
            <v>主幹　風間順一</v>
          </cell>
          <cell r="E326" t="str">
            <v>水道水供給のため</v>
          </cell>
          <cell r="F326" t="str">
            <v>市道麻Ⅰ-１0号線</v>
          </cell>
          <cell r="G326" t="str">
            <v>車道</v>
          </cell>
          <cell r="H326" t="str">
            <v>行方市新原3286先</v>
          </cell>
          <cell r="J326" t="str">
            <v>地下埋設物類</v>
          </cell>
          <cell r="L326" t="str">
            <v>外径φ26mm</v>
          </cell>
          <cell r="N326" t="str">
            <v>L=5.3m</v>
          </cell>
          <cell r="P326" t="str">
            <v>許可の日より１０年間</v>
          </cell>
          <cell r="R326" t="str">
            <v>ポリエチレン管</v>
          </cell>
          <cell r="T326" t="str">
            <v>許可の日から</v>
          </cell>
          <cell r="U326" t="str">
            <v>６０日間</v>
          </cell>
          <cell r="V326" t="str">
            <v>開削工法</v>
          </cell>
          <cell r="X326" t="str">
            <v>原状復旧</v>
          </cell>
          <cell r="Z326" t="str">
            <v>位置図・平面図・断面図</v>
          </cell>
          <cell r="AB326" t="str">
            <v>浜田　忠</v>
          </cell>
          <cell r="AC326" t="str">
            <v>久美愛商店</v>
          </cell>
          <cell r="AE326">
            <v>1</v>
          </cell>
        </row>
        <row r="327">
          <cell r="A327">
            <v>325</v>
          </cell>
          <cell r="B327">
            <v>407</v>
          </cell>
          <cell r="C327">
            <v>40975</v>
          </cell>
          <cell r="D327" t="str">
            <v>主幹　風間順一</v>
          </cell>
          <cell r="E327" t="str">
            <v>水道水供給のため</v>
          </cell>
          <cell r="F327" t="str">
            <v>市道麻2941号線</v>
          </cell>
          <cell r="G327" t="str">
            <v>車道</v>
          </cell>
          <cell r="H327" t="str">
            <v>行方市白浜250先</v>
          </cell>
          <cell r="J327" t="str">
            <v>地下埋設物類</v>
          </cell>
          <cell r="L327" t="str">
            <v>外径φ26mm</v>
          </cell>
          <cell r="N327" t="str">
            <v>L=0.3m</v>
          </cell>
          <cell r="P327" t="str">
            <v>許可の日より１０年間</v>
          </cell>
          <cell r="R327" t="str">
            <v>ポリエチレン管</v>
          </cell>
          <cell r="T327" t="str">
            <v>許可の日から</v>
          </cell>
          <cell r="U327" t="str">
            <v>６０日間</v>
          </cell>
          <cell r="V327" t="str">
            <v>開削工法</v>
          </cell>
          <cell r="X327" t="str">
            <v>原状復旧</v>
          </cell>
          <cell r="Z327" t="str">
            <v>位置図・平面図・断面図</v>
          </cell>
          <cell r="AB327" t="str">
            <v>関　光晴</v>
          </cell>
          <cell r="AC327" t="str">
            <v>小沼設備</v>
          </cell>
          <cell r="AE327">
            <v>1</v>
          </cell>
        </row>
        <row r="328">
          <cell r="A328">
            <v>326</v>
          </cell>
          <cell r="B328">
            <v>408</v>
          </cell>
          <cell r="C328">
            <v>40975</v>
          </cell>
          <cell r="D328" t="str">
            <v>主幹　風間順一</v>
          </cell>
          <cell r="E328" t="str">
            <v>水道水供給のため</v>
          </cell>
          <cell r="F328" t="str">
            <v>市道玉6-8号線</v>
          </cell>
          <cell r="G328" t="str">
            <v>車道</v>
          </cell>
          <cell r="H328" t="str">
            <v>行方市浜528-1先</v>
          </cell>
          <cell r="J328" t="str">
            <v>地下埋設物類</v>
          </cell>
          <cell r="L328" t="str">
            <v>外径φ42mm</v>
          </cell>
          <cell r="N328" t="str">
            <v>L=1.25m</v>
          </cell>
          <cell r="P328" t="str">
            <v>許可の日より１０年間</v>
          </cell>
          <cell r="R328" t="str">
            <v>ポリエチレン管</v>
          </cell>
          <cell r="T328" t="str">
            <v>許可の日から</v>
          </cell>
          <cell r="U328" t="str">
            <v>６０日間</v>
          </cell>
          <cell r="V328" t="str">
            <v>開削工法</v>
          </cell>
          <cell r="X328" t="str">
            <v>原状復旧</v>
          </cell>
          <cell r="Z328" t="str">
            <v>位置図・平面図・断面図</v>
          </cell>
          <cell r="AB328" t="str">
            <v>貝塚　高道</v>
          </cell>
          <cell r="AC328" t="str">
            <v>三栄工業</v>
          </cell>
          <cell r="AE328">
            <v>1</v>
          </cell>
        </row>
        <row r="329">
          <cell r="A329">
            <v>327</v>
          </cell>
          <cell r="B329">
            <v>409</v>
          </cell>
          <cell r="C329">
            <v>40995</v>
          </cell>
          <cell r="D329" t="str">
            <v>主幹　風間順一</v>
          </cell>
          <cell r="E329" t="str">
            <v>水道水供給のため</v>
          </cell>
          <cell r="F329" t="str">
            <v>市道玉6-1号線</v>
          </cell>
          <cell r="G329" t="str">
            <v>車道</v>
          </cell>
          <cell r="H329" t="str">
            <v>行方市玉造甲1560-4の一部先</v>
          </cell>
          <cell r="J329" t="str">
            <v>地下埋設物類</v>
          </cell>
          <cell r="L329" t="str">
            <v>外径φ34mm</v>
          </cell>
          <cell r="N329" t="str">
            <v>L=9.695m</v>
          </cell>
          <cell r="P329" t="str">
            <v>許可の日より１０年間</v>
          </cell>
          <cell r="R329" t="str">
            <v>ポリエチレン管</v>
          </cell>
          <cell r="T329" t="str">
            <v>許可の日から</v>
          </cell>
          <cell r="U329" t="str">
            <v>６０日間</v>
          </cell>
          <cell r="V329" t="str">
            <v>開削工法</v>
          </cell>
          <cell r="X329" t="str">
            <v>原状復旧</v>
          </cell>
          <cell r="Z329" t="str">
            <v>位置図・平面図・断面図</v>
          </cell>
          <cell r="AB329" t="str">
            <v>霞ヶ浦漁業協同組合　代表理事組合長　薄井征記</v>
          </cell>
          <cell r="AC329" t="str">
            <v>千代田機工</v>
          </cell>
          <cell r="AE329">
            <v>1</v>
          </cell>
        </row>
        <row r="330">
          <cell r="A330">
            <v>328</v>
          </cell>
          <cell r="B330">
            <v>2401</v>
          </cell>
          <cell r="C330">
            <v>41008</v>
          </cell>
          <cell r="D330" t="str">
            <v>係長　根崎圭二</v>
          </cell>
          <cell r="E330" t="str">
            <v>水道水供給のため</v>
          </cell>
          <cell r="F330" t="str">
            <v>市道（麻）1-15号</v>
          </cell>
          <cell r="G330" t="str">
            <v>車道</v>
          </cell>
          <cell r="H330" t="str">
            <v>行方市新宮808-10先</v>
          </cell>
          <cell r="J330" t="str">
            <v>地下埋設物類</v>
          </cell>
          <cell r="L330" t="str">
            <v>外径φ34mm</v>
          </cell>
          <cell r="N330" t="str">
            <v>L=5.1m</v>
          </cell>
          <cell r="P330" t="str">
            <v>許可の日より１０年間</v>
          </cell>
          <cell r="R330" t="str">
            <v>ポリエチレン管</v>
          </cell>
          <cell r="T330" t="str">
            <v>許可の日から</v>
          </cell>
          <cell r="U330" t="str">
            <v>６０日間</v>
          </cell>
          <cell r="V330" t="str">
            <v>開削工法</v>
          </cell>
          <cell r="X330" t="str">
            <v>原状復旧</v>
          </cell>
          <cell r="Z330" t="str">
            <v>位置図・平面図・断面図</v>
          </cell>
          <cell r="AB330" t="str">
            <v>大槻　啓祐</v>
          </cell>
          <cell r="AC330" t="str">
            <v>沼里設備</v>
          </cell>
          <cell r="AD330">
            <v>41016</v>
          </cell>
        </row>
        <row r="331">
          <cell r="A331">
            <v>329</v>
          </cell>
          <cell r="B331">
            <v>2402</v>
          </cell>
          <cell r="C331">
            <v>41012</v>
          </cell>
          <cell r="D331" t="str">
            <v>主任　高柳孫信</v>
          </cell>
          <cell r="E331" t="str">
            <v>水道水供給のため</v>
          </cell>
          <cell r="F331" t="str">
            <v>市道（玉）8-1135号線</v>
          </cell>
          <cell r="G331" t="str">
            <v>車道</v>
          </cell>
          <cell r="H331" t="str">
            <v>行方市玉造乙75-1</v>
          </cell>
          <cell r="J331" t="str">
            <v>地下埋設物類</v>
          </cell>
          <cell r="L331" t="str">
            <v>外径φ27mm</v>
          </cell>
          <cell r="N331" t="str">
            <v>L=2.0m</v>
          </cell>
          <cell r="P331" t="str">
            <v>許可の日より１０年間</v>
          </cell>
          <cell r="R331" t="str">
            <v>ポリエチレン管</v>
          </cell>
          <cell r="T331" t="str">
            <v>許可の日から</v>
          </cell>
          <cell r="U331" t="str">
            <v>６０日間</v>
          </cell>
          <cell r="V331" t="str">
            <v>開削工法</v>
          </cell>
          <cell r="X331" t="str">
            <v>原状復旧</v>
          </cell>
          <cell r="Z331" t="str">
            <v>位置図・平面図・断面図</v>
          </cell>
          <cell r="AB331" t="str">
            <v>栗野三造</v>
          </cell>
          <cell r="AC331" t="str">
            <v>アサヒ設備工業</v>
          </cell>
          <cell r="AD331">
            <v>41016</v>
          </cell>
        </row>
        <row r="332">
          <cell r="A332">
            <v>330</v>
          </cell>
          <cell r="B332">
            <v>2403</v>
          </cell>
          <cell r="C332">
            <v>41015</v>
          </cell>
          <cell r="D332" t="str">
            <v>係長　根崎圭二</v>
          </cell>
          <cell r="E332" t="str">
            <v>水道水供給のため</v>
          </cell>
          <cell r="F332" t="str">
            <v>市道（麻）63号線</v>
          </cell>
          <cell r="G332" t="str">
            <v>車道</v>
          </cell>
          <cell r="H332" t="str">
            <v>行方市島並155先</v>
          </cell>
          <cell r="J332" t="str">
            <v>地下埋設物類</v>
          </cell>
          <cell r="L332" t="str">
            <v>外径φ27mm</v>
          </cell>
          <cell r="N332" t="str">
            <v>L=1.25m</v>
          </cell>
          <cell r="P332" t="str">
            <v>許可の日より１０年間</v>
          </cell>
          <cell r="R332" t="str">
            <v>ポリエチレン管</v>
          </cell>
          <cell r="T332" t="str">
            <v>許可の日から</v>
          </cell>
          <cell r="U332" t="str">
            <v>６０日間</v>
          </cell>
          <cell r="V332" t="str">
            <v>開削工法</v>
          </cell>
          <cell r="X332" t="str">
            <v>原状復旧</v>
          </cell>
          <cell r="Z332" t="str">
            <v>位置図・平面図・断面図</v>
          </cell>
          <cell r="AB332" t="str">
            <v>大里　勝</v>
          </cell>
          <cell r="AC332" t="str">
            <v>三協電設有限会社</v>
          </cell>
          <cell r="AD332">
            <v>41017</v>
          </cell>
        </row>
        <row r="333">
          <cell r="A333">
            <v>331</v>
          </cell>
          <cell r="B333">
            <v>2404</v>
          </cell>
          <cell r="C333">
            <v>41017</v>
          </cell>
          <cell r="D333" t="str">
            <v>係長　根崎圭二</v>
          </cell>
          <cell r="E333" t="str">
            <v>水道水供給のため</v>
          </cell>
          <cell r="F333" t="str">
            <v>市道（玉）3号線</v>
          </cell>
          <cell r="G333" t="str">
            <v>車道</v>
          </cell>
          <cell r="H333" t="str">
            <v>行方市手賀3155先</v>
          </cell>
          <cell r="J333" t="str">
            <v>地下埋設物類</v>
          </cell>
          <cell r="L333" t="str">
            <v>外径φ34mm</v>
          </cell>
          <cell r="N333" t="str">
            <v>L=1.6m</v>
          </cell>
          <cell r="P333" t="str">
            <v>許可の日より１０年間</v>
          </cell>
          <cell r="R333" t="str">
            <v>ポリエチレン管</v>
          </cell>
          <cell r="T333" t="str">
            <v>許可の日から</v>
          </cell>
          <cell r="U333" t="str">
            <v>６０日間</v>
          </cell>
          <cell r="V333" t="str">
            <v>開削工法</v>
          </cell>
          <cell r="X333" t="str">
            <v>原状復旧</v>
          </cell>
          <cell r="Z333" t="str">
            <v>位置図・平面図・断面図</v>
          </cell>
          <cell r="AB333" t="str">
            <v>養徳寺護持会　会長　熊谷一男</v>
          </cell>
          <cell r="AC333" t="str">
            <v>小島工業</v>
          </cell>
          <cell r="AD333">
            <v>41017</v>
          </cell>
        </row>
        <row r="334">
          <cell r="A334">
            <v>332</v>
          </cell>
          <cell r="B334">
            <v>2405</v>
          </cell>
          <cell r="C334">
            <v>41022</v>
          </cell>
          <cell r="D334" t="str">
            <v>係長　根崎圭二</v>
          </cell>
          <cell r="E334" t="str">
            <v>水道水供給のため</v>
          </cell>
          <cell r="F334" t="str">
            <v>市道（玉）8-575号線</v>
          </cell>
          <cell r="G334" t="str">
            <v>車道</v>
          </cell>
          <cell r="H334" t="str">
            <v>行方市手賀1821先4</v>
          </cell>
          <cell r="J334" t="str">
            <v>地下埋設物類</v>
          </cell>
          <cell r="L334" t="str">
            <v>外径φ27mm</v>
          </cell>
          <cell r="N334" t="str">
            <v>L=3.85m</v>
          </cell>
          <cell r="P334" t="str">
            <v>許可の日より１０年間</v>
          </cell>
          <cell r="R334" t="str">
            <v>ポリエチレン管</v>
          </cell>
          <cell r="T334" t="str">
            <v>許可の日から</v>
          </cell>
          <cell r="U334" t="str">
            <v>６０日間</v>
          </cell>
          <cell r="V334" t="str">
            <v>開削及び推進工法</v>
          </cell>
          <cell r="X334" t="str">
            <v>原状復旧</v>
          </cell>
          <cell r="Z334" t="str">
            <v>位置図・平面図・断面図</v>
          </cell>
          <cell r="AB334" t="str">
            <v>大河　幸子</v>
          </cell>
          <cell r="AC334" t="str">
            <v>小島工業</v>
          </cell>
          <cell r="AD334">
            <v>41023</v>
          </cell>
          <cell r="AE334">
            <v>1</v>
          </cell>
        </row>
        <row r="335">
          <cell r="A335">
            <v>333</v>
          </cell>
          <cell r="B335">
            <v>2406</v>
          </cell>
          <cell r="C335">
            <v>41038</v>
          </cell>
          <cell r="D335" t="str">
            <v>主任　髙栁孫信</v>
          </cell>
          <cell r="E335" t="str">
            <v>水道水供給のため</v>
          </cell>
          <cell r="F335" t="str">
            <v>市道（麻）1289号線</v>
          </cell>
          <cell r="G335" t="str">
            <v>車道</v>
          </cell>
          <cell r="H335" t="str">
            <v>行方市島並991</v>
          </cell>
          <cell r="J335" t="str">
            <v>地下埋設物類</v>
          </cell>
          <cell r="L335" t="str">
            <v>外径Ø27mm</v>
          </cell>
          <cell r="N335" t="str">
            <v>L=1.5m</v>
          </cell>
          <cell r="P335" t="str">
            <v>許可の日より１０年間</v>
          </cell>
          <cell r="R335" t="str">
            <v>ポリエチレン管</v>
          </cell>
          <cell r="T335" t="str">
            <v>許可の日から</v>
          </cell>
          <cell r="U335" t="str">
            <v>30日間</v>
          </cell>
          <cell r="V335" t="str">
            <v>開削工法</v>
          </cell>
          <cell r="X335" t="str">
            <v>原状復旧</v>
          </cell>
          <cell r="Z335" t="str">
            <v>位置図・平面図・断面図</v>
          </cell>
          <cell r="AB335" t="str">
            <v>横田正男</v>
          </cell>
          <cell r="AC335" t="str">
            <v>江沼設備工業</v>
          </cell>
          <cell r="AD335">
            <v>41057</v>
          </cell>
        </row>
        <row r="336">
          <cell r="A336">
            <v>334</v>
          </cell>
          <cell r="B336">
            <v>2407</v>
          </cell>
          <cell r="C336">
            <v>41045</v>
          </cell>
          <cell r="D336" t="str">
            <v>主任　髙栁孫信</v>
          </cell>
          <cell r="E336" t="str">
            <v>水道水供給のため</v>
          </cell>
          <cell r="F336" t="str">
            <v>市道（麻）1214号線</v>
          </cell>
          <cell r="G336" t="str">
            <v>車道</v>
          </cell>
          <cell r="H336" t="str">
            <v>行方市麻生779番地6</v>
          </cell>
          <cell r="J336" t="str">
            <v>地下埋設物類</v>
          </cell>
          <cell r="L336" t="str">
            <v>外径Ø26mm</v>
          </cell>
          <cell r="N336" t="str">
            <v>L=1.75m</v>
          </cell>
          <cell r="P336" t="str">
            <v>許可の日より１０年間</v>
          </cell>
          <cell r="R336" t="str">
            <v>耐衝撃性硬質塩化ビニル管</v>
          </cell>
          <cell r="T336" t="str">
            <v>許可の日から</v>
          </cell>
          <cell r="U336" t="str">
            <v>60日間</v>
          </cell>
          <cell r="V336" t="str">
            <v>開削工法</v>
          </cell>
          <cell r="X336" t="str">
            <v>原状復旧</v>
          </cell>
          <cell r="Z336" t="str">
            <v>位置図・平面図・断面図</v>
          </cell>
          <cell r="AB336" t="str">
            <v>藤野治</v>
          </cell>
          <cell r="AC336" t="str">
            <v>宮内工業</v>
          </cell>
          <cell r="AD336">
            <v>41052</v>
          </cell>
        </row>
        <row r="337">
          <cell r="A337">
            <v>335</v>
          </cell>
          <cell r="B337">
            <v>2408</v>
          </cell>
          <cell r="C337">
            <v>41054</v>
          </cell>
          <cell r="D337" t="str">
            <v>係長　根崎圭二</v>
          </cell>
          <cell r="E337" t="str">
            <v>水道水供給のため</v>
          </cell>
          <cell r="F337" t="str">
            <v>市道（麻）2969号線</v>
          </cell>
          <cell r="G337" t="str">
            <v>車道</v>
          </cell>
          <cell r="H337" t="str">
            <v>行方市南141-29先</v>
          </cell>
          <cell r="J337" t="str">
            <v>地下埋設物類</v>
          </cell>
          <cell r="L337" t="str">
            <v>外径Ø89mm</v>
          </cell>
          <cell r="N337" t="str">
            <v>L=166.0m</v>
          </cell>
          <cell r="P337" t="str">
            <v>許可の日より１０年間</v>
          </cell>
          <cell r="R337" t="str">
            <v>ポリエチレン管</v>
          </cell>
          <cell r="T337" t="str">
            <v>許可の日から</v>
          </cell>
          <cell r="U337" t="str">
            <v>60日間</v>
          </cell>
          <cell r="V337" t="str">
            <v>開削工法</v>
          </cell>
          <cell r="X337" t="str">
            <v>原状復旧</v>
          </cell>
          <cell r="Z337" t="str">
            <v>位置図・平面図・断面図</v>
          </cell>
          <cell r="AB337" t="str">
            <v>24配布第1号配水管布設工事</v>
          </cell>
          <cell r="AC337" t="str">
            <v>小沼設備</v>
          </cell>
          <cell r="AD337">
            <v>41058</v>
          </cell>
        </row>
        <row r="338">
          <cell r="A338">
            <v>336</v>
          </cell>
          <cell r="B338">
            <v>2409</v>
          </cell>
          <cell r="C338">
            <v>41054</v>
          </cell>
          <cell r="D338" t="str">
            <v>係長　根崎圭二</v>
          </cell>
          <cell r="E338" t="str">
            <v>水道水供給のため</v>
          </cell>
          <cell r="F338" t="str">
            <v>市道（麻）1214号線</v>
          </cell>
          <cell r="G338" t="str">
            <v>車道</v>
          </cell>
          <cell r="H338" t="str">
            <v>行方市麻生737-3先</v>
          </cell>
          <cell r="J338" t="str">
            <v>地下埋設物類</v>
          </cell>
          <cell r="L338" t="str">
            <v>外径Ø89mm・60mm・48㎜</v>
          </cell>
          <cell r="N338" t="str">
            <v>L=174.0ｍ</v>
          </cell>
          <cell r="P338" t="str">
            <v>許可の日より１０年間</v>
          </cell>
          <cell r="R338" t="str">
            <v>ポリエチレン管</v>
          </cell>
          <cell r="T338" t="str">
            <v>許可の日から</v>
          </cell>
          <cell r="U338" t="str">
            <v>60日間</v>
          </cell>
          <cell r="V338" t="str">
            <v>開削工法</v>
          </cell>
          <cell r="X338" t="str">
            <v>原状復旧</v>
          </cell>
          <cell r="Z338" t="str">
            <v>位置図・平面図・断面図</v>
          </cell>
          <cell r="AB338" t="str">
            <v>24配布第2号配水管布設工事</v>
          </cell>
          <cell r="AC338" t="str">
            <v>麻生ビル管理</v>
          </cell>
          <cell r="AD338">
            <v>41058</v>
          </cell>
        </row>
        <row r="339">
          <cell r="A339">
            <v>337</v>
          </cell>
          <cell r="B339">
            <v>2410</v>
          </cell>
          <cell r="C339">
            <v>41061</v>
          </cell>
          <cell r="D339" t="str">
            <v>主任　髙栁孫信</v>
          </cell>
          <cell r="E339" t="str">
            <v>水道水供給のため</v>
          </cell>
          <cell r="F339" t="str">
            <v>市道（玉）8-0881号線</v>
          </cell>
          <cell r="G339" t="str">
            <v>車道</v>
          </cell>
          <cell r="H339" t="str">
            <v>行方市玉造甲（高須）地内</v>
          </cell>
          <cell r="J339" t="str">
            <v>地下埋設物類</v>
          </cell>
          <cell r="L339" t="str">
            <v>外径φ60mm・60.5mm</v>
          </cell>
          <cell r="N339" t="str">
            <v>L=142.4m</v>
          </cell>
          <cell r="P339" t="str">
            <v>許可の日より１０年間</v>
          </cell>
          <cell r="R339" t="str">
            <v>ポリエチレン管・水道用鋼管</v>
          </cell>
          <cell r="T339" t="str">
            <v>許可の日から</v>
          </cell>
          <cell r="U339" t="str">
            <v>60日間</v>
          </cell>
          <cell r="V339" t="str">
            <v>開削工法</v>
          </cell>
          <cell r="X339" t="str">
            <v>原状復旧</v>
          </cell>
          <cell r="Z339" t="str">
            <v>位置図・平面図・断面図</v>
          </cell>
          <cell r="AB339" t="str">
            <v>24配布第4号配水管布設工事</v>
          </cell>
        </row>
        <row r="340">
          <cell r="A340">
            <v>338</v>
          </cell>
          <cell r="B340">
            <v>2411</v>
          </cell>
          <cell r="C340">
            <v>41061</v>
          </cell>
          <cell r="D340" t="str">
            <v>主任　髙栁孫信</v>
          </cell>
          <cell r="E340" t="str">
            <v>水道水供給のため</v>
          </cell>
          <cell r="F340" t="str">
            <v>市道（麻）2941・2518号線</v>
          </cell>
          <cell r="G340" t="str">
            <v>車道</v>
          </cell>
          <cell r="H340" t="str">
            <v>行方市白浜地内</v>
          </cell>
          <cell r="J340" t="str">
            <v>地下埋設物類</v>
          </cell>
          <cell r="L340" t="str">
            <v>外径φ90mm・42.0mm</v>
          </cell>
          <cell r="N340" t="str">
            <v>L=112.3m</v>
          </cell>
          <cell r="P340" t="str">
            <v>許可の日より１０年間</v>
          </cell>
          <cell r="R340" t="str">
            <v>ポリエチレン管</v>
          </cell>
          <cell r="T340" t="str">
            <v>許可の日から</v>
          </cell>
          <cell r="U340" t="str">
            <v>60日間</v>
          </cell>
          <cell r="V340" t="str">
            <v>開削工法</v>
          </cell>
          <cell r="X340" t="str">
            <v>原状復旧</v>
          </cell>
          <cell r="Z340" t="str">
            <v>位置図・平面図・断面図</v>
          </cell>
          <cell r="AB340" t="str">
            <v>24配布第5号配水管布設工事</v>
          </cell>
        </row>
        <row r="341">
          <cell r="A341">
            <v>339</v>
          </cell>
          <cell r="B341">
            <v>2412</v>
          </cell>
          <cell r="C341">
            <v>41086</v>
          </cell>
          <cell r="D341" t="str">
            <v>主任　髙栁孫信</v>
          </cell>
          <cell r="E341" t="str">
            <v>水道水供給のため</v>
          </cell>
          <cell r="F341" t="str">
            <v>市道（麻）1236・1270号線</v>
          </cell>
          <cell r="G341" t="str">
            <v>車道</v>
          </cell>
          <cell r="H341" t="str">
            <v>行方市麻生地内</v>
          </cell>
          <cell r="J341" t="str">
            <v>地下埋設物類</v>
          </cell>
          <cell r="L341" t="str">
            <v>外径φ60mm</v>
          </cell>
          <cell r="N341" t="str">
            <v>L=375m</v>
          </cell>
          <cell r="P341" t="str">
            <v>許可の日より１０年間</v>
          </cell>
          <cell r="R341" t="str">
            <v>ポリエチレン管</v>
          </cell>
          <cell r="T341" t="str">
            <v>許可の日から</v>
          </cell>
          <cell r="U341" t="str">
            <v>20日間</v>
          </cell>
          <cell r="V341" t="str">
            <v>開削工法</v>
          </cell>
          <cell r="X341" t="str">
            <v>原状復旧</v>
          </cell>
          <cell r="Z341" t="str">
            <v>位置図・平面図・断面図</v>
          </cell>
          <cell r="AB341" t="str">
            <v>24配布第3号配水管布設工事</v>
          </cell>
          <cell r="AC341" t="str">
            <v>麻生ガス設備センター</v>
          </cell>
        </row>
        <row r="342">
          <cell r="A342">
            <v>340</v>
          </cell>
          <cell r="B342">
            <v>2413</v>
          </cell>
          <cell r="C342">
            <v>41087</v>
          </cell>
          <cell r="D342" t="str">
            <v>主任　髙栁孫信</v>
          </cell>
          <cell r="E342" t="str">
            <v>水道水供給のため</v>
          </cell>
          <cell r="F342" t="str">
            <v>市道（北）0105号線</v>
          </cell>
          <cell r="G342" t="str">
            <v>車道</v>
          </cell>
          <cell r="H342" t="str">
            <v>行方市山田3662番地36先</v>
          </cell>
          <cell r="J342" t="str">
            <v>地下埋設物類</v>
          </cell>
          <cell r="L342" t="str">
            <v>外径φ27mm</v>
          </cell>
          <cell r="N342" t="str">
            <v>L=6.5m</v>
          </cell>
          <cell r="P342" t="str">
            <v>許可の日より１０年間</v>
          </cell>
          <cell r="R342" t="str">
            <v>ポリエチレン管</v>
          </cell>
          <cell r="T342" t="str">
            <v>許可の日から</v>
          </cell>
          <cell r="U342" t="str">
            <v>60日間</v>
          </cell>
          <cell r="V342" t="str">
            <v>推進工法</v>
          </cell>
          <cell r="X342" t="str">
            <v>原状復旧</v>
          </cell>
          <cell r="Z342" t="str">
            <v>位置図・平面図・断面図</v>
          </cell>
          <cell r="AB342" t="str">
            <v>横瀬寿也</v>
          </cell>
          <cell r="AC342" t="str">
            <v>水野設備工業</v>
          </cell>
        </row>
        <row r="343">
          <cell r="A343">
            <v>341</v>
          </cell>
          <cell r="B343">
            <v>2414</v>
          </cell>
          <cell r="C343">
            <v>41087</v>
          </cell>
          <cell r="D343" t="str">
            <v>主任　髙栁孫信</v>
          </cell>
          <cell r="E343" t="str">
            <v>水道水供給のため</v>
          </cell>
          <cell r="F343" t="str">
            <v>市道（玉）8-0937号線</v>
          </cell>
          <cell r="G343" t="str">
            <v>車道</v>
          </cell>
          <cell r="H343" t="str">
            <v>行方市玉造甲4479番地先</v>
          </cell>
          <cell r="J343" t="str">
            <v>地下埋設物類</v>
          </cell>
          <cell r="L343" t="str">
            <v>外径φ27mm</v>
          </cell>
          <cell r="N343" t="str">
            <v>L=3.3ｍ</v>
          </cell>
          <cell r="P343" t="str">
            <v>許可の日より１０年間</v>
          </cell>
          <cell r="R343" t="str">
            <v>ポリエチレン管</v>
          </cell>
          <cell r="T343" t="str">
            <v>許可の日から</v>
          </cell>
          <cell r="U343" t="str">
            <v>60日間</v>
          </cell>
          <cell r="V343" t="str">
            <v>開削工法</v>
          </cell>
          <cell r="X343" t="str">
            <v>仮復旧</v>
          </cell>
          <cell r="Z343" t="str">
            <v>位置図・平面図・断面図</v>
          </cell>
          <cell r="AB343" t="str">
            <v>宮崎康治</v>
          </cell>
          <cell r="AC343" t="str">
            <v>小堤工業</v>
          </cell>
        </row>
        <row r="344">
          <cell r="A344">
            <v>342</v>
          </cell>
          <cell r="B344">
            <v>2415</v>
          </cell>
          <cell r="C344">
            <v>41092</v>
          </cell>
          <cell r="D344" t="str">
            <v>主任　髙栁孫信</v>
          </cell>
          <cell r="E344" t="str">
            <v>水道水供給のため</v>
          </cell>
          <cell r="F344" t="str">
            <v>市道（麻）2-11号線</v>
          </cell>
          <cell r="G344" t="str">
            <v>車道</v>
          </cell>
          <cell r="H344" t="str">
            <v>行方市青沼637番地10</v>
          </cell>
          <cell r="J344" t="str">
            <v>地下埋設物類</v>
          </cell>
          <cell r="L344" t="str">
            <v>外径φ48mm</v>
          </cell>
          <cell r="N344" t="str">
            <v>Ｌ=3.25m</v>
          </cell>
          <cell r="P344" t="str">
            <v>許可の日より１０年間</v>
          </cell>
          <cell r="R344" t="str">
            <v>ポリエチレン管</v>
          </cell>
          <cell r="T344" t="str">
            <v>許可の日から</v>
          </cell>
          <cell r="U344" t="str">
            <v>30日間</v>
          </cell>
          <cell r="V344" t="str">
            <v>開削工法</v>
          </cell>
          <cell r="X344" t="str">
            <v>原状復旧</v>
          </cell>
          <cell r="Z344" t="str">
            <v>位置図・平面図・断面図</v>
          </cell>
          <cell r="AB344" t="str">
            <v>（有）ミッドウェイファーム　代表宮崎利男</v>
          </cell>
          <cell r="AC344" t="str">
            <v>三栄工業株式会社</v>
          </cell>
        </row>
        <row r="345">
          <cell r="A345">
            <v>343</v>
          </cell>
          <cell r="B345">
            <v>2416</v>
          </cell>
          <cell r="C345">
            <v>41103</v>
          </cell>
          <cell r="D345" t="str">
            <v>主任　髙栁孫信</v>
          </cell>
          <cell r="E345" t="str">
            <v>水道水供給のため</v>
          </cell>
          <cell r="F345" t="str">
            <v>市道（麻）998号線</v>
          </cell>
          <cell r="G345" t="str">
            <v>車道</v>
          </cell>
          <cell r="H345" t="str">
            <v>行方市四鹿105-4,105-3</v>
          </cell>
          <cell r="J345" t="str">
            <v>地下埋設物類</v>
          </cell>
          <cell r="L345" t="str">
            <v>外径φ48mm</v>
          </cell>
          <cell r="N345" t="str">
            <v>L=2.5m</v>
          </cell>
          <cell r="P345" t="str">
            <v>許可の日より１０年間</v>
          </cell>
          <cell r="R345" t="str">
            <v>耐衝撃性硬質塩化ビニル管</v>
          </cell>
          <cell r="T345" t="str">
            <v>許可の日から</v>
          </cell>
          <cell r="U345" t="str">
            <v>30日間</v>
          </cell>
          <cell r="V345" t="str">
            <v>開削工法</v>
          </cell>
          <cell r="X345" t="str">
            <v>原状復旧</v>
          </cell>
          <cell r="Z345" t="str">
            <v>位置図・平面図・断面図</v>
          </cell>
          <cell r="AB345" t="str">
            <v>内山則子</v>
          </cell>
          <cell r="AC345" t="str">
            <v>（有）アラハリ設備</v>
          </cell>
        </row>
        <row r="346">
          <cell r="A346">
            <v>344</v>
          </cell>
          <cell r="B346">
            <v>2417</v>
          </cell>
          <cell r="C346">
            <v>41121</v>
          </cell>
          <cell r="D346" t="str">
            <v>係長　根崎圭二</v>
          </cell>
          <cell r="E346" t="str">
            <v>水道水供給のため</v>
          </cell>
          <cell r="F346" t="str">
            <v>市道（玉）8-0166・8-0162号線</v>
          </cell>
          <cell r="G346" t="str">
            <v>車道</v>
          </cell>
          <cell r="H346" t="str">
            <v>行方市藤井7-1番地先</v>
          </cell>
          <cell r="J346" t="str">
            <v>地下埋設物類</v>
          </cell>
          <cell r="L346" t="str">
            <v>外径φ48mm</v>
          </cell>
          <cell r="N346" t="str">
            <v>L=96.0m</v>
          </cell>
          <cell r="P346" t="str">
            <v>許可の日より１０年間</v>
          </cell>
          <cell r="R346" t="str">
            <v>ポリエチレン管</v>
          </cell>
          <cell r="T346" t="str">
            <v>許可の日から</v>
          </cell>
          <cell r="U346" t="str">
            <v>50日間</v>
          </cell>
          <cell r="V346" t="str">
            <v>開削工法</v>
          </cell>
          <cell r="X346" t="str">
            <v>原状復旧</v>
          </cell>
          <cell r="Z346" t="str">
            <v>位置図・平面図・断面図</v>
          </cell>
          <cell r="AB346" t="str">
            <v>24配布第6号配水管布設工事</v>
          </cell>
        </row>
        <row r="347">
          <cell r="A347">
            <v>345</v>
          </cell>
          <cell r="B347">
            <v>2418</v>
          </cell>
          <cell r="C347">
            <v>41121</v>
          </cell>
          <cell r="D347" t="str">
            <v>係長　根崎圭二</v>
          </cell>
          <cell r="E347" t="str">
            <v>水道水供給のため</v>
          </cell>
          <cell r="F347" t="str">
            <v>市道（玉）8-0369・8-0371号線</v>
          </cell>
          <cell r="G347" t="str">
            <v>車道</v>
          </cell>
          <cell r="H347" t="str">
            <v>行方市井上1965-3番地先</v>
          </cell>
          <cell r="J347" t="str">
            <v>地下埋設物類</v>
          </cell>
          <cell r="L347" t="str">
            <v>外径φ60mm</v>
          </cell>
          <cell r="N347" t="str">
            <v>L=150.0m</v>
          </cell>
          <cell r="P347" t="str">
            <v>許可の日より１０年間</v>
          </cell>
          <cell r="R347" t="str">
            <v>ポリエチレン管</v>
          </cell>
          <cell r="T347" t="str">
            <v>許可の日から</v>
          </cell>
          <cell r="U347" t="str">
            <v>60日間</v>
          </cell>
          <cell r="V347" t="str">
            <v>開削工法</v>
          </cell>
          <cell r="X347" t="str">
            <v>原状復旧</v>
          </cell>
          <cell r="Z347" t="str">
            <v>位置図・平面図・断面図</v>
          </cell>
          <cell r="AB347" t="str">
            <v>24配布第8号配水管布設工事</v>
          </cell>
        </row>
        <row r="348">
          <cell r="A348">
            <v>346</v>
          </cell>
          <cell r="B348">
            <v>2419</v>
          </cell>
          <cell r="C348">
            <v>41137</v>
          </cell>
          <cell r="D348" t="str">
            <v>主任　髙栁孫信</v>
          </cell>
          <cell r="E348" t="str">
            <v>水道水供給のため</v>
          </cell>
          <cell r="F348" t="str">
            <v>市道（北）1582号線</v>
          </cell>
          <cell r="G348" t="str">
            <v>車道</v>
          </cell>
          <cell r="H348" t="str">
            <v>行方市内宿417番地</v>
          </cell>
          <cell r="J348" t="str">
            <v>地下埋設物類</v>
          </cell>
          <cell r="L348" t="str">
            <v>外径φ34mm</v>
          </cell>
          <cell r="N348" t="str">
            <v>L=6.5m</v>
          </cell>
          <cell r="P348" t="str">
            <v>許可の日より１０年間</v>
          </cell>
          <cell r="R348" t="str">
            <v>ポリエチレン管</v>
          </cell>
          <cell r="T348" t="str">
            <v>許可の日から</v>
          </cell>
          <cell r="U348" t="str">
            <v>60日間</v>
          </cell>
          <cell r="V348" t="str">
            <v>開削工法</v>
          </cell>
          <cell r="X348" t="str">
            <v>原状復旧</v>
          </cell>
          <cell r="Z348" t="str">
            <v>位置図・平面図・断面図</v>
          </cell>
          <cell r="AB348" t="str">
            <v>有限会社大蔵　代表　繁藤衛</v>
          </cell>
          <cell r="AC348" t="str">
            <v>イノバ工業</v>
          </cell>
        </row>
        <row r="349">
          <cell r="A349">
            <v>347</v>
          </cell>
          <cell r="B349">
            <v>2420</v>
          </cell>
          <cell r="C349">
            <v>41141</v>
          </cell>
          <cell r="D349" t="str">
            <v>主任　髙栁孫信</v>
          </cell>
          <cell r="E349" t="str">
            <v>水道水供給のため</v>
          </cell>
          <cell r="F349" t="str">
            <v>市道（玉）8-1134号線</v>
          </cell>
          <cell r="G349" t="str">
            <v>車道</v>
          </cell>
          <cell r="H349" t="str">
            <v>行方市玉造乙218番地3</v>
          </cell>
          <cell r="J349" t="str">
            <v>地下埋設物類</v>
          </cell>
          <cell r="L349" t="str">
            <v>外径φ27mm</v>
          </cell>
          <cell r="N349" t="str">
            <v>L=0.95m</v>
          </cell>
          <cell r="P349" t="str">
            <v>許可の日より１０年間</v>
          </cell>
          <cell r="R349" t="str">
            <v>ポリエチレン管</v>
          </cell>
          <cell r="T349" t="str">
            <v>許可の日から</v>
          </cell>
          <cell r="U349" t="str">
            <v>60日間</v>
          </cell>
          <cell r="V349" t="str">
            <v>開削工法</v>
          </cell>
          <cell r="X349" t="str">
            <v>原状復旧</v>
          </cell>
          <cell r="Z349" t="str">
            <v>位置図・平面図・断面図</v>
          </cell>
          <cell r="AB349" t="str">
            <v>菅谷充</v>
          </cell>
          <cell r="AC349" t="str">
            <v>アサヒ設備工業</v>
          </cell>
        </row>
        <row r="350">
          <cell r="A350">
            <v>348</v>
          </cell>
          <cell r="B350">
            <v>2421</v>
          </cell>
          <cell r="C350">
            <v>41141</v>
          </cell>
          <cell r="D350" t="str">
            <v>主任　髙栁孫信</v>
          </cell>
          <cell r="E350" t="str">
            <v>水道水供給のため</v>
          </cell>
          <cell r="F350" t="str">
            <v>市道（玉）8-0067号線</v>
          </cell>
          <cell r="G350" t="str">
            <v>車道</v>
          </cell>
          <cell r="H350" t="str">
            <v>行方市手賀2423番地</v>
          </cell>
          <cell r="J350" t="str">
            <v>地下埋設物類</v>
          </cell>
          <cell r="L350" t="str">
            <v>外径φ27mm</v>
          </cell>
          <cell r="N350" t="str">
            <v>L=4.5m</v>
          </cell>
          <cell r="P350" t="str">
            <v>許可の日より１０年間</v>
          </cell>
          <cell r="R350" t="str">
            <v>ポリエチレン管</v>
          </cell>
          <cell r="T350" t="str">
            <v>許可の日から</v>
          </cell>
          <cell r="U350" t="str">
            <v>60日間</v>
          </cell>
          <cell r="V350" t="str">
            <v>開削工法</v>
          </cell>
          <cell r="X350" t="str">
            <v>原状復旧</v>
          </cell>
          <cell r="Z350" t="str">
            <v>位置図・平面図・断面図</v>
          </cell>
          <cell r="AB350" t="str">
            <v>飯田孝文</v>
          </cell>
          <cell r="AC350" t="str">
            <v>竿台住設</v>
          </cell>
        </row>
        <row r="351">
          <cell r="A351">
            <v>349</v>
          </cell>
          <cell r="B351">
            <v>2422</v>
          </cell>
          <cell r="C351">
            <v>41142</v>
          </cell>
          <cell r="D351" t="str">
            <v>主任　髙栁孫信</v>
          </cell>
          <cell r="E351" t="str">
            <v>水道水供給のため</v>
          </cell>
          <cell r="F351" t="str">
            <v>市道（麻）2-4号線</v>
          </cell>
          <cell r="G351" t="str">
            <v>車道</v>
          </cell>
          <cell r="H351" t="str">
            <v>行方市五町田268番地</v>
          </cell>
          <cell r="J351" t="str">
            <v>地下埋設物類</v>
          </cell>
          <cell r="L351" t="str">
            <v>外径φ27mm</v>
          </cell>
          <cell r="N351" t="str">
            <v>L=4.3m</v>
          </cell>
          <cell r="P351" t="str">
            <v>許可の日より１０年間</v>
          </cell>
          <cell r="R351" t="str">
            <v>ポリエチレン管</v>
          </cell>
          <cell r="T351" t="str">
            <v>許可の日から</v>
          </cell>
          <cell r="U351" t="str">
            <v>60日間</v>
          </cell>
          <cell r="V351" t="str">
            <v>開削工法</v>
          </cell>
          <cell r="X351" t="str">
            <v>原状復旧</v>
          </cell>
          <cell r="Z351" t="str">
            <v>位置図・平面図・断面図</v>
          </cell>
          <cell r="AB351" t="str">
            <v>高野克己</v>
          </cell>
          <cell r="AC351" t="str">
            <v>小堤工業</v>
          </cell>
        </row>
        <row r="352">
          <cell r="A352">
            <v>350</v>
          </cell>
          <cell r="B352">
            <v>2423</v>
          </cell>
          <cell r="C352">
            <v>41143</v>
          </cell>
          <cell r="D352" t="str">
            <v>主任　髙栁孫信</v>
          </cell>
          <cell r="E352" t="str">
            <v>水道水供給のため</v>
          </cell>
          <cell r="F352" t="str">
            <v>市道（北）3057号線</v>
          </cell>
          <cell r="G352" t="str">
            <v>車道</v>
          </cell>
          <cell r="H352" t="str">
            <v>行方市内宿375番地4</v>
          </cell>
          <cell r="J352" t="str">
            <v>地下埋設物類</v>
          </cell>
          <cell r="L352" t="str">
            <v>外径φ27mm</v>
          </cell>
          <cell r="N352" t="str">
            <v>L=4.7m</v>
          </cell>
          <cell r="P352" t="str">
            <v>許可の日より１０年間</v>
          </cell>
          <cell r="R352" t="str">
            <v>ポリエチレン管</v>
          </cell>
          <cell r="T352" t="str">
            <v>許可の日から</v>
          </cell>
          <cell r="U352" t="str">
            <v>60日間</v>
          </cell>
          <cell r="V352" t="str">
            <v>推進工法</v>
          </cell>
          <cell r="X352" t="str">
            <v>原状復旧</v>
          </cell>
          <cell r="Z352" t="str">
            <v>位置図・平面図・断面図</v>
          </cell>
          <cell r="AB352" t="str">
            <v>一般社団法人ハッピープロジェクト代表理事伊藤典子</v>
          </cell>
          <cell r="AC352" t="str">
            <v>イノバ工業</v>
          </cell>
        </row>
        <row r="353">
          <cell r="A353">
            <v>351</v>
          </cell>
          <cell r="B353">
            <v>2424</v>
          </cell>
          <cell r="C353">
            <v>41163</v>
          </cell>
          <cell r="D353" t="str">
            <v>主任　髙栁孫信</v>
          </cell>
          <cell r="E353" t="str">
            <v>水道水供給のため</v>
          </cell>
          <cell r="F353" t="str">
            <v>市道（玉）0432号線</v>
          </cell>
          <cell r="G353" t="str">
            <v>車道</v>
          </cell>
          <cell r="H353" t="str">
            <v>行方市西蓮寺223番地2</v>
          </cell>
          <cell r="J353" t="str">
            <v>地下埋設物類</v>
          </cell>
          <cell r="L353" t="str">
            <v>外径φ27mm</v>
          </cell>
          <cell r="N353" t="str">
            <v>L=1.1m</v>
          </cell>
          <cell r="P353" t="str">
            <v>許可の日より１０年間</v>
          </cell>
          <cell r="R353" t="str">
            <v>ポリエチレン管</v>
          </cell>
          <cell r="T353" t="str">
            <v>許可の日から</v>
          </cell>
          <cell r="U353" t="str">
            <v>30日間</v>
          </cell>
          <cell r="V353" t="str">
            <v>開削工法</v>
          </cell>
          <cell r="X353" t="str">
            <v>原状復旧</v>
          </cell>
          <cell r="Z353" t="str">
            <v>位置図・平面図・断面図</v>
          </cell>
          <cell r="AB353" t="str">
            <v>瀧ヶ崎悟史</v>
          </cell>
          <cell r="AC353" t="str">
            <v>備水工業（株）</v>
          </cell>
        </row>
        <row r="354">
          <cell r="A354">
            <v>352</v>
          </cell>
          <cell r="B354">
            <v>2425</v>
          </cell>
          <cell r="C354">
            <v>41183</v>
          </cell>
          <cell r="D354" t="str">
            <v>主任　髙栁孫信</v>
          </cell>
          <cell r="E354" t="str">
            <v>水道水供給のため</v>
          </cell>
          <cell r="F354" t="str">
            <v>市道（北）3138号線</v>
          </cell>
          <cell r="G354" t="str">
            <v>車道</v>
          </cell>
          <cell r="H354" t="str">
            <v>行方市山田3346番地3</v>
          </cell>
          <cell r="J354" t="str">
            <v>地下埋設物類</v>
          </cell>
          <cell r="L354" t="str">
            <v>外径φ27mm</v>
          </cell>
          <cell r="N354" t="str">
            <v>L=1.55m</v>
          </cell>
          <cell r="P354" t="str">
            <v>許可の日より１０年間</v>
          </cell>
          <cell r="R354" t="str">
            <v>ポリエチレン管</v>
          </cell>
          <cell r="T354" t="str">
            <v>許可の日から</v>
          </cell>
          <cell r="U354" t="str">
            <v>60日間</v>
          </cell>
          <cell r="V354" t="str">
            <v>開削工法</v>
          </cell>
          <cell r="X354" t="str">
            <v>原状復旧</v>
          </cell>
          <cell r="Z354" t="str">
            <v>位置図・平面図・断面図</v>
          </cell>
          <cell r="AB354" t="str">
            <v>（株）山勝建設</v>
          </cell>
          <cell r="AC354" t="str">
            <v>（株）山勝建設</v>
          </cell>
        </row>
        <row r="355">
          <cell r="A355">
            <v>353</v>
          </cell>
          <cell r="B355">
            <v>2426</v>
          </cell>
          <cell r="C355">
            <v>41183</v>
          </cell>
          <cell r="D355" t="str">
            <v>主任　髙栁孫信</v>
          </cell>
          <cell r="E355" t="str">
            <v>水道水供給のため</v>
          </cell>
          <cell r="F355" t="str">
            <v>市道（玉）8-0797号線</v>
          </cell>
          <cell r="G355" t="str">
            <v>車道</v>
          </cell>
          <cell r="H355" t="str">
            <v>行方市玉造甲3210番地1、3211番地1、3202番地1</v>
          </cell>
          <cell r="J355" t="str">
            <v>地下埋設物類</v>
          </cell>
          <cell r="L355" t="str">
            <v>外径φ27mm</v>
          </cell>
          <cell r="N355" t="str">
            <v>L=1.0ｍ</v>
          </cell>
          <cell r="P355" t="str">
            <v>許可の日より１０年間</v>
          </cell>
          <cell r="R355" t="str">
            <v>ポリエチレン管</v>
          </cell>
          <cell r="T355" t="str">
            <v>許可の日から</v>
          </cell>
          <cell r="U355" t="str">
            <v>60日間</v>
          </cell>
          <cell r="V355" t="str">
            <v>開削工法</v>
          </cell>
          <cell r="X355" t="str">
            <v>原状復旧</v>
          </cell>
          <cell r="Z355" t="str">
            <v>位置図・平面図・断面図</v>
          </cell>
          <cell r="AB355" t="str">
            <v>第一熱学建設株式会社</v>
          </cell>
          <cell r="AC355" t="str">
            <v>麻生ビル管理</v>
          </cell>
        </row>
        <row r="356">
          <cell r="A356">
            <v>354</v>
          </cell>
          <cell r="B356">
            <v>2427</v>
          </cell>
          <cell r="C356">
            <v>41183</v>
          </cell>
          <cell r="D356" t="str">
            <v>主任　髙栁孫信</v>
          </cell>
          <cell r="E356" t="str">
            <v>水道水供給のため</v>
          </cell>
          <cell r="F356" t="str">
            <v>市道（玉）7-0060号線</v>
          </cell>
          <cell r="G356" t="str">
            <v>車道</v>
          </cell>
          <cell r="H356" t="str">
            <v>行方市芹沢1045番地11</v>
          </cell>
          <cell r="J356" t="str">
            <v>地下埋設物類</v>
          </cell>
          <cell r="L356" t="str">
            <v>外径φ27mm</v>
          </cell>
          <cell r="N356" t="str">
            <v>L=3.00m</v>
          </cell>
          <cell r="P356" t="str">
            <v>許可の日より１０年間</v>
          </cell>
          <cell r="R356" t="str">
            <v>ポリエチレン管</v>
          </cell>
          <cell r="T356" t="str">
            <v>許可の日から</v>
          </cell>
          <cell r="U356" t="str">
            <v>30日間</v>
          </cell>
          <cell r="V356" t="str">
            <v>開削工法</v>
          </cell>
          <cell r="X356" t="str">
            <v>原状復旧</v>
          </cell>
          <cell r="Z356" t="str">
            <v>位置図・平面図・断面図</v>
          </cell>
          <cell r="AB356" t="str">
            <v>安部達也</v>
          </cell>
          <cell r="AC356" t="str">
            <v>関口水道工事店</v>
          </cell>
        </row>
        <row r="357">
          <cell r="A357">
            <v>355</v>
          </cell>
          <cell r="B357">
            <v>2428</v>
          </cell>
          <cell r="C357">
            <v>41185</v>
          </cell>
          <cell r="D357" t="str">
            <v>主任　髙栁孫信</v>
          </cell>
          <cell r="E357" t="str">
            <v>水道水供給のため</v>
          </cell>
          <cell r="F357" t="str">
            <v>市道（玉）7-0060号線</v>
          </cell>
          <cell r="G357" t="str">
            <v>車道</v>
          </cell>
          <cell r="H357" t="str">
            <v>行方市芹沢1045番地1</v>
          </cell>
          <cell r="J357" t="str">
            <v>地下埋設物類</v>
          </cell>
          <cell r="L357" t="str">
            <v>外径φ27mm</v>
          </cell>
          <cell r="N357" t="str">
            <v>L=2.75m</v>
          </cell>
          <cell r="P357" t="str">
            <v>許可の日より１0年間</v>
          </cell>
          <cell r="R357" t="str">
            <v>ポリエチレン管</v>
          </cell>
          <cell r="T357" t="str">
            <v>許可の日から</v>
          </cell>
          <cell r="U357" t="str">
            <v>30日間</v>
          </cell>
          <cell r="V357" t="str">
            <v>開削工法</v>
          </cell>
          <cell r="X357" t="str">
            <v>原状復旧</v>
          </cell>
          <cell r="Z357" t="str">
            <v>位置図・平面図・断面図</v>
          </cell>
          <cell r="AB357" t="str">
            <v>土子芳一（土子商事）</v>
          </cell>
          <cell r="AC357" t="str">
            <v>関口水道工事店</v>
          </cell>
        </row>
        <row r="358">
          <cell r="A358">
            <v>356</v>
          </cell>
          <cell r="B358">
            <v>2429</v>
          </cell>
          <cell r="C358">
            <v>41186</v>
          </cell>
          <cell r="D358" t="str">
            <v>主任　髙栁孫信</v>
          </cell>
          <cell r="E358" t="str">
            <v>水道水供給のため</v>
          </cell>
          <cell r="F358" t="str">
            <v>市道（玉）8-0878号線</v>
          </cell>
          <cell r="G358" t="str">
            <v>車道</v>
          </cell>
          <cell r="H358" t="str">
            <v>行方市玉造甲464番地3の一部</v>
          </cell>
          <cell r="J358" t="str">
            <v>地下埋設物類</v>
          </cell>
          <cell r="L358" t="str">
            <v>外径φ48mm</v>
          </cell>
          <cell r="N358" t="str">
            <v>L=3.92m</v>
          </cell>
          <cell r="P358" t="str">
            <v>許可の日より10年間</v>
          </cell>
          <cell r="R358" t="str">
            <v>ポリエチレン管</v>
          </cell>
          <cell r="T358" t="str">
            <v>許可の日より</v>
          </cell>
          <cell r="U358" t="str">
            <v>60日間</v>
          </cell>
          <cell r="V358" t="str">
            <v>推進工法</v>
          </cell>
          <cell r="X358" t="str">
            <v>原状復旧</v>
          </cell>
          <cell r="Z358" t="str">
            <v>位置図・平面図・断面図</v>
          </cell>
          <cell r="AB358" t="str">
            <v>坂本和夫</v>
          </cell>
          <cell r="AC358" t="str">
            <v>サークル設備</v>
          </cell>
        </row>
        <row r="359">
          <cell r="A359">
            <v>357</v>
          </cell>
          <cell r="B359">
            <v>2430</v>
          </cell>
          <cell r="C359">
            <v>41204</v>
          </cell>
          <cell r="D359" t="str">
            <v>主任　髙栁孫信</v>
          </cell>
          <cell r="E359" t="str">
            <v>水道水供給のため</v>
          </cell>
          <cell r="F359" t="str">
            <v>市道（玉）8-2424号線</v>
          </cell>
          <cell r="G359" t="str">
            <v>車道</v>
          </cell>
          <cell r="H359" t="str">
            <v>行方市浜608番地</v>
          </cell>
          <cell r="J359" t="str">
            <v>地下埋設物類</v>
          </cell>
          <cell r="L359" t="str">
            <v>外径φ27mm</v>
          </cell>
          <cell r="N359" t="str">
            <v>L=3.90</v>
          </cell>
          <cell r="P359" t="str">
            <v>許可の日より10年間</v>
          </cell>
          <cell r="R359" t="str">
            <v>ポリエチレン管</v>
          </cell>
          <cell r="T359" t="str">
            <v>許可の日より</v>
          </cell>
          <cell r="U359" t="str">
            <v>30日間</v>
          </cell>
          <cell r="V359" t="str">
            <v>推進工法</v>
          </cell>
          <cell r="X359" t="str">
            <v>原状復旧</v>
          </cell>
          <cell r="Z359" t="str">
            <v>位置図・平面図・断面図</v>
          </cell>
          <cell r="AB359" t="str">
            <v>舟串博文</v>
          </cell>
          <cell r="AC359" t="str">
            <v>関口水道工事店</v>
          </cell>
        </row>
        <row r="360">
          <cell r="A360">
            <v>358</v>
          </cell>
          <cell r="B360">
            <v>2431</v>
          </cell>
          <cell r="C360">
            <v>41198</v>
          </cell>
          <cell r="D360" t="str">
            <v>主任　髙栁孫信</v>
          </cell>
          <cell r="E360" t="str">
            <v>水道水供給のため</v>
          </cell>
          <cell r="F360" t="str">
            <v>市道（玉）8-894号線</v>
          </cell>
          <cell r="G360" t="str">
            <v>車道</v>
          </cell>
          <cell r="H360" t="str">
            <v>行方市玉造甲1030番地</v>
          </cell>
          <cell r="J360" t="str">
            <v>地下埋設物類</v>
          </cell>
          <cell r="L360" t="str">
            <v>外径φ48.0mm</v>
          </cell>
          <cell r="N360" t="str">
            <v>L=3.6m</v>
          </cell>
          <cell r="P360" t="str">
            <v>許可の日より10年間</v>
          </cell>
          <cell r="R360" t="str">
            <v>ポリエチレン管</v>
          </cell>
          <cell r="T360" t="str">
            <v>許可の日より</v>
          </cell>
          <cell r="U360" t="str">
            <v>60日間</v>
          </cell>
          <cell r="V360" t="str">
            <v>開削工法</v>
          </cell>
          <cell r="X360" t="str">
            <v>仮復旧</v>
          </cell>
          <cell r="Z360" t="str">
            <v>位置図・平面図・断面図</v>
          </cell>
          <cell r="AB360" t="str">
            <v>株式会社　一六商事</v>
          </cell>
          <cell r="AC360" t="str">
            <v>成忠テクノス</v>
          </cell>
        </row>
        <row r="361">
          <cell r="A361">
            <v>359</v>
          </cell>
          <cell r="B361">
            <v>2432</v>
          </cell>
          <cell r="C361">
            <v>41199</v>
          </cell>
          <cell r="D361" t="str">
            <v>主任　髙栁孫信</v>
          </cell>
          <cell r="E361" t="str">
            <v>水道水供給のため</v>
          </cell>
          <cell r="F361" t="str">
            <v>市道（麻）2518号線</v>
          </cell>
          <cell r="G361" t="str">
            <v>車道</v>
          </cell>
          <cell r="H361" t="str">
            <v>行方市白浜344番地</v>
          </cell>
          <cell r="J361" t="str">
            <v>地下埋設物類</v>
          </cell>
          <cell r="L361" t="str">
            <v>外径φ32mm</v>
          </cell>
          <cell r="N361" t="str">
            <v>L=1.3m</v>
          </cell>
          <cell r="P361" t="str">
            <v>許可の日より10年間</v>
          </cell>
          <cell r="R361" t="str">
            <v>ポリエチレン管</v>
          </cell>
          <cell r="T361" t="str">
            <v>許可の日より</v>
          </cell>
          <cell r="U361" t="str">
            <v>30日間</v>
          </cell>
          <cell r="V361" t="str">
            <v>開削工法</v>
          </cell>
          <cell r="X361" t="str">
            <v>原状復旧</v>
          </cell>
          <cell r="Z361" t="str">
            <v>位置図・平面図・断面図</v>
          </cell>
          <cell r="AB361" t="str">
            <v>邉田祐輝</v>
          </cell>
          <cell r="AC361" t="str">
            <v>中川工務店</v>
          </cell>
        </row>
        <row r="362">
          <cell r="A362">
            <v>360</v>
          </cell>
          <cell r="B362">
            <v>2433</v>
          </cell>
          <cell r="C362">
            <v>41206</v>
          </cell>
          <cell r="D362" t="str">
            <v>主任　髙栁孫信</v>
          </cell>
          <cell r="E362" t="str">
            <v>水道水供給のため</v>
          </cell>
          <cell r="F362" t="str">
            <v>市道（北）0106、2142、2508号線</v>
          </cell>
          <cell r="G362" t="str">
            <v>車道</v>
          </cell>
          <cell r="H362" t="str">
            <v>行方市行戸1105番地1先</v>
          </cell>
          <cell r="J362" t="str">
            <v>地下埋設物類</v>
          </cell>
          <cell r="L362" t="str">
            <v>外径φ90.0mm</v>
          </cell>
          <cell r="M362" t="str">
            <v>外径φ48.0mm</v>
          </cell>
          <cell r="N362" t="str">
            <v>L=187.73m</v>
          </cell>
          <cell r="O362" t="str">
            <v>L＝22.56m</v>
          </cell>
          <cell r="P362" t="str">
            <v>許可の日より10年間</v>
          </cell>
          <cell r="R362" t="str">
            <v>ポリエチレン管</v>
          </cell>
          <cell r="T362" t="str">
            <v>許可の日より</v>
          </cell>
          <cell r="U362" t="str">
            <v>60日間</v>
          </cell>
          <cell r="V362" t="str">
            <v>開削工法</v>
          </cell>
          <cell r="X362" t="str">
            <v>原状復旧</v>
          </cell>
          <cell r="Z362" t="str">
            <v>位置図・平面図・断面図</v>
          </cell>
          <cell r="AB362" t="str">
            <v>24配布第7号配水管布設工事</v>
          </cell>
          <cell r="AC362" t="str">
            <v>山勝建設（株）</v>
          </cell>
        </row>
        <row r="363">
          <cell r="A363">
            <v>361</v>
          </cell>
          <cell r="B363">
            <v>2434</v>
          </cell>
          <cell r="C363">
            <v>41213</v>
          </cell>
          <cell r="D363" t="str">
            <v>主任　髙栁孫信</v>
          </cell>
          <cell r="E363" t="str">
            <v>水道水供給のため</v>
          </cell>
          <cell r="F363" t="str">
            <v>市道（玉）8-2138号線</v>
          </cell>
          <cell r="G363" t="str">
            <v>車道</v>
          </cell>
          <cell r="H363" t="str">
            <v>行方市沖洲12番地1先</v>
          </cell>
          <cell r="J363" t="str">
            <v>地下埋設物類</v>
          </cell>
          <cell r="L363" t="str">
            <v>外径φ27mm</v>
          </cell>
          <cell r="N363" t="str">
            <v>L=4.6m</v>
          </cell>
          <cell r="P363" t="str">
            <v>許可の日より10年間</v>
          </cell>
          <cell r="R363" t="str">
            <v>ポリエチレン管</v>
          </cell>
          <cell r="T363" t="str">
            <v>許可の日より</v>
          </cell>
          <cell r="U363" t="str">
            <v>30日間</v>
          </cell>
          <cell r="V363" t="str">
            <v>開削工法</v>
          </cell>
          <cell r="X363" t="str">
            <v>原状復旧</v>
          </cell>
          <cell r="Z363" t="str">
            <v>位置図・平面図・断面図</v>
          </cell>
          <cell r="AB363" t="str">
            <v>川崎暁</v>
          </cell>
          <cell r="AC363" t="str">
            <v>イノバ工業</v>
          </cell>
        </row>
        <row r="364">
          <cell r="A364">
            <v>362</v>
          </cell>
          <cell r="B364">
            <v>2435</v>
          </cell>
          <cell r="C364">
            <v>41213</v>
          </cell>
          <cell r="D364" t="str">
            <v>主任　髙栁孫信</v>
          </cell>
          <cell r="E364" t="str">
            <v>水道水供給のため</v>
          </cell>
          <cell r="F364" t="str">
            <v>市道（玉）8-457号線</v>
          </cell>
          <cell r="G364" t="str">
            <v>車道</v>
          </cell>
          <cell r="H364" t="str">
            <v>行方市西蓮寺630番地4、660番地16先</v>
          </cell>
          <cell r="J364" t="str">
            <v>地下埋設物類</v>
          </cell>
          <cell r="L364" t="str">
            <v>外径φ34mm</v>
          </cell>
          <cell r="N364" t="str">
            <v>L=0.5m</v>
          </cell>
          <cell r="P364" t="str">
            <v>許可の日より10年間</v>
          </cell>
          <cell r="R364" t="str">
            <v>ポリエチレン管</v>
          </cell>
          <cell r="T364" t="str">
            <v>許可の日より</v>
          </cell>
          <cell r="U364" t="str">
            <v>30日間</v>
          </cell>
          <cell r="V364" t="str">
            <v>開削工法</v>
          </cell>
          <cell r="X364" t="str">
            <v>原状復旧</v>
          </cell>
          <cell r="Z364" t="str">
            <v>位置図・平面図・断面図</v>
          </cell>
          <cell r="AB364" t="str">
            <v>武井功</v>
          </cell>
          <cell r="AC364" t="str">
            <v>石崎設備</v>
          </cell>
        </row>
        <row r="365">
          <cell r="A365">
            <v>363</v>
          </cell>
          <cell r="B365">
            <v>2436</v>
          </cell>
          <cell r="C365">
            <v>41218</v>
          </cell>
          <cell r="D365" t="str">
            <v>主任　髙栁孫信</v>
          </cell>
          <cell r="E365" t="str">
            <v>水道水供給のため</v>
          </cell>
          <cell r="F365" t="str">
            <v>市道（北）1577号線</v>
          </cell>
          <cell r="G365" t="str">
            <v>車道</v>
          </cell>
          <cell r="H365" t="str">
            <v>行方市小貫2324番地9-10</v>
          </cell>
          <cell r="J365" t="str">
            <v>地下埋設物類</v>
          </cell>
          <cell r="L365" t="str">
            <v>外径φ27mm</v>
          </cell>
          <cell r="N365" t="str">
            <v>L=1.6m</v>
          </cell>
          <cell r="P365" t="str">
            <v>許可の日より10年間</v>
          </cell>
          <cell r="R365" t="str">
            <v>ポリエチレン管</v>
          </cell>
          <cell r="T365" t="str">
            <v>許可の日より</v>
          </cell>
          <cell r="U365" t="str">
            <v>30日間</v>
          </cell>
          <cell r="V365" t="str">
            <v>開削工法</v>
          </cell>
          <cell r="X365" t="str">
            <v>原状復旧</v>
          </cell>
          <cell r="Z365" t="str">
            <v>位置図・平面図・断面図</v>
          </cell>
          <cell r="AB365" t="str">
            <v>樽見良二</v>
          </cell>
          <cell r="AC365" t="str">
            <v>成忠テクノス</v>
          </cell>
        </row>
        <row r="366">
          <cell r="A366">
            <v>364</v>
          </cell>
          <cell r="B366">
            <v>2437</v>
          </cell>
          <cell r="C366">
            <v>41219</v>
          </cell>
          <cell r="D366" t="str">
            <v>主任　髙栁孫信</v>
          </cell>
          <cell r="E366" t="str">
            <v>水道水供給のため</v>
          </cell>
          <cell r="F366" t="str">
            <v>市道（麻）59号線</v>
          </cell>
          <cell r="G366" t="str">
            <v>車道</v>
          </cell>
          <cell r="H366" t="str">
            <v>行方市麻生615番地1</v>
          </cell>
          <cell r="J366" t="str">
            <v>地下埋設物類</v>
          </cell>
          <cell r="L366" t="str">
            <v>外径φ60mm</v>
          </cell>
          <cell r="N366" t="str">
            <v>L=2.85m</v>
          </cell>
          <cell r="P366" t="str">
            <v>許可の日より10年間</v>
          </cell>
          <cell r="R366" t="str">
            <v>ポリエチレン管</v>
          </cell>
          <cell r="T366" t="str">
            <v>許可の日より</v>
          </cell>
          <cell r="U366" t="str">
            <v>30日間</v>
          </cell>
          <cell r="V366" t="str">
            <v>開削工法</v>
          </cell>
          <cell r="X366" t="str">
            <v>原状復旧</v>
          </cell>
          <cell r="Z366" t="str">
            <v>位置図・平面図・断面図</v>
          </cell>
          <cell r="AB366" t="str">
            <v>土子孝之</v>
          </cell>
          <cell r="AC366" t="str">
            <v>小野村工業</v>
          </cell>
        </row>
        <row r="367">
          <cell r="A367">
            <v>365</v>
          </cell>
          <cell r="B367">
            <v>2438</v>
          </cell>
          <cell r="C367">
            <v>41227</v>
          </cell>
          <cell r="D367" t="str">
            <v>主任　髙栁孫信</v>
          </cell>
          <cell r="E367" t="str">
            <v>水道水供給のため</v>
          </cell>
          <cell r="F367" t="str">
            <v>市道（北）2442号線</v>
          </cell>
          <cell r="G367" t="str">
            <v>車道</v>
          </cell>
          <cell r="H367" t="str">
            <v>行方市小幡1643番地5</v>
          </cell>
          <cell r="J367" t="str">
            <v>地下埋設物類</v>
          </cell>
          <cell r="L367" t="str">
            <v>外径φ27mm</v>
          </cell>
          <cell r="N367" t="str">
            <v>L=1.35m</v>
          </cell>
          <cell r="P367" t="str">
            <v>許可の日より10年間</v>
          </cell>
          <cell r="R367" t="str">
            <v>ポリエチレン管</v>
          </cell>
          <cell r="T367" t="str">
            <v>許可の日より</v>
          </cell>
          <cell r="U367" t="str">
            <v>30日間</v>
          </cell>
          <cell r="V367" t="str">
            <v>開削工法</v>
          </cell>
          <cell r="X367" t="str">
            <v>原状復旧</v>
          </cell>
          <cell r="Z367" t="str">
            <v>位置図・平面図・断面図</v>
          </cell>
          <cell r="AB367" t="str">
            <v>久保金造</v>
          </cell>
          <cell r="AC367" t="str">
            <v>小堤工業（株）</v>
          </cell>
        </row>
        <row r="368">
          <cell r="A368">
            <v>366</v>
          </cell>
          <cell r="B368">
            <v>2439</v>
          </cell>
          <cell r="C368">
            <v>41227</v>
          </cell>
          <cell r="D368" t="str">
            <v>主任　髙栁孫信</v>
          </cell>
          <cell r="E368" t="str">
            <v>水道水供給のため</v>
          </cell>
          <cell r="F368" t="str">
            <v>市道（玉）8-0119号線</v>
          </cell>
          <cell r="G368" t="str">
            <v>車道</v>
          </cell>
          <cell r="H368" t="str">
            <v>行方市藤井135番地5</v>
          </cell>
          <cell r="J368" t="str">
            <v>地下埋設物類</v>
          </cell>
          <cell r="L368" t="str">
            <v>外径φ27mm</v>
          </cell>
          <cell r="N368" t="str">
            <v>L=0.5m</v>
          </cell>
          <cell r="P368" t="str">
            <v>許可の日より10年間</v>
          </cell>
          <cell r="R368" t="str">
            <v>ポリエチレン管</v>
          </cell>
          <cell r="T368" t="str">
            <v>許可の日より</v>
          </cell>
          <cell r="U368" t="str">
            <v>30日間</v>
          </cell>
          <cell r="V368" t="str">
            <v>開削工法</v>
          </cell>
          <cell r="X368" t="str">
            <v>原状復旧</v>
          </cell>
          <cell r="Z368" t="str">
            <v>位置図・平面図・断面図</v>
          </cell>
          <cell r="AB368" t="str">
            <v>清宮俊二</v>
          </cell>
          <cell r="AC368" t="str">
            <v>窪谷設備</v>
          </cell>
        </row>
        <row r="369">
          <cell r="A369">
            <v>367</v>
          </cell>
          <cell r="B369">
            <v>2440</v>
          </cell>
          <cell r="C369">
            <v>41240</v>
          </cell>
          <cell r="D369" t="str">
            <v>主任　髙栁孫信</v>
          </cell>
          <cell r="E369" t="str">
            <v>水道水供給のため</v>
          </cell>
          <cell r="F369" t="str">
            <v>市道（玉）7-62号線</v>
          </cell>
          <cell r="G369" t="str">
            <v>車道</v>
          </cell>
          <cell r="H369" t="str">
            <v>行方市芹沢908番地37</v>
          </cell>
          <cell r="J369" t="str">
            <v>地下埋設物類</v>
          </cell>
          <cell r="L369" t="str">
            <v>外径φ27mm</v>
          </cell>
          <cell r="N369" t="str">
            <v>L=3.4m</v>
          </cell>
          <cell r="P369" t="str">
            <v>許可の日より10年間</v>
          </cell>
          <cell r="R369" t="str">
            <v>ポリエチレン管</v>
          </cell>
          <cell r="T369" t="str">
            <v>許可の日より</v>
          </cell>
          <cell r="U369" t="str">
            <v>30日間</v>
          </cell>
          <cell r="V369" t="str">
            <v>推進工法</v>
          </cell>
          <cell r="X369" t="str">
            <v>原状復旧</v>
          </cell>
          <cell r="Z369" t="str">
            <v>位置図・平面図・断面図</v>
          </cell>
          <cell r="AB369" t="str">
            <v>小野瀬知典</v>
          </cell>
          <cell r="AC369" t="str">
            <v>成忠テクノス</v>
          </cell>
        </row>
        <row r="370">
          <cell r="A370">
            <v>368</v>
          </cell>
          <cell r="B370">
            <v>2441</v>
          </cell>
          <cell r="C370">
            <v>41247</v>
          </cell>
          <cell r="D370" t="str">
            <v>主任　髙栁孫信</v>
          </cell>
          <cell r="E370" t="str">
            <v>水道水供給のため</v>
          </cell>
          <cell r="F370" t="str">
            <v>市道（玉）7-51号線</v>
          </cell>
          <cell r="G370" t="str">
            <v>車道</v>
          </cell>
          <cell r="H370" t="str">
            <v>行方市荒宿221番地</v>
          </cell>
          <cell r="J370" t="str">
            <v>地下埋設物類</v>
          </cell>
          <cell r="L370" t="str">
            <v>外径φ27mm</v>
          </cell>
          <cell r="N370" t="str">
            <v>L=0.7m</v>
          </cell>
          <cell r="P370" t="str">
            <v>許可の日より10年間</v>
          </cell>
          <cell r="R370" t="str">
            <v>ポリエチレン管</v>
          </cell>
          <cell r="T370" t="str">
            <v>許可の日より</v>
          </cell>
          <cell r="U370" t="str">
            <v>30日間</v>
          </cell>
          <cell r="V370" t="str">
            <v>開削工法</v>
          </cell>
          <cell r="X370" t="str">
            <v>原状復旧</v>
          </cell>
          <cell r="Z370" t="str">
            <v>位置図・平面図・断面図</v>
          </cell>
          <cell r="AB370" t="str">
            <v>栗又良孝</v>
          </cell>
          <cell r="AC370" t="str">
            <v>おれんぢ屋</v>
          </cell>
        </row>
        <row r="371">
          <cell r="A371">
            <v>369</v>
          </cell>
          <cell r="B371">
            <v>2442</v>
          </cell>
          <cell r="C371">
            <v>41256</v>
          </cell>
          <cell r="D371" t="str">
            <v>主任　髙栁孫信</v>
          </cell>
          <cell r="E371" t="str">
            <v>水道水供給のため</v>
          </cell>
          <cell r="F371" t="str">
            <v>市道（玉）8-1236号線</v>
          </cell>
          <cell r="G371" t="str">
            <v>車道</v>
          </cell>
          <cell r="H371" t="str">
            <v>行方市浜1241番地1</v>
          </cell>
          <cell r="J371" t="str">
            <v>地下埋設物類</v>
          </cell>
          <cell r="L371" t="str">
            <v>外径φ27mm</v>
          </cell>
          <cell r="N371" t="str">
            <v>L=4.85m</v>
          </cell>
          <cell r="P371" t="str">
            <v>許可の日より10年間</v>
          </cell>
          <cell r="R371" t="str">
            <v>ポリエチレン管</v>
          </cell>
          <cell r="T371" t="str">
            <v>許可の日より</v>
          </cell>
          <cell r="U371" t="str">
            <v>30日間</v>
          </cell>
          <cell r="V371" t="str">
            <v>推進工法</v>
          </cell>
          <cell r="X371" t="str">
            <v>仮復旧</v>
          </cell>
          <cell r="Z371" t="str">
            <v>位置図・平面図・断面図</v>
          </cell>
          <cell r="AB371" t="str">
            <v>佐々木博</v>
          </cell>
          <cell r="AC371" t="str">
            <v>成忠テクノス</v>
          </cell>
        </row>
        <row r="372">
          <cell r="A372">
            <v>370</v>
          </cell>
          <cell r="B372">
            <v>2443</v>
          </cell>
          <cell r="C372">
            <v>41257</v>
          </cell>
          <cell r="D372" t="str">
            <v>主任　髙栁孫信</v>
          </cell>
          <cell r="E372" t="str">
            <v>水道水供給のため</v>
          </cell>
          <cell r="F372" t="str">
            <v>市道（玉）8-0878号線</v>
          </cell>
          <cell r="G372" t="str">
            <v>車道</v>
          </cell>
          <cell r="H372" t="str">
            <v>行方市玉造甲493番地6</v>
          </cell>
          <cell r="J372" t="str">
            <v>地下埋設物類</v>
          </cell>
          <cell r="L372" t="str">
            <v>外径φ27mm</v>
          </cell>
          <cell r="N372" t="str">
            <v>L=1.8m</v>
          </cell>
          <cell r="P372" t="str">
            <v>許可の日より10年間</v>
          </cell>
          <cell r="R372" t="str">
            <v>ポリエチレン管</v>
          </cell>
          <cell r="T372" t="str">
            <v>許可の日より</v>
          </cell>
          <cell r="U372" t="str">
            <v>30日間</v>
          </cell>
          <cell r="V372" t="str">
            <v>開削工法</v>
          </cell>
          <cell r="X372" t="str">
            <v>原状復旧</v>
          </cell>
          <cell r="Z372" t="str">
            <v>位置図・平面図・断面図</v>
          </cell>
          <cell r="AB372" t="str">
            <v>滝崎晋士</v>
          </cell>
          <cell r="AC372" t="str">
            <v>小島工業</v>
          </cell>
        </row>
        <row r="373">
          <cell r="A373">
            <v>371</v>
          </cell>
          <cell r="B373">
            <v>2444</v>
          </cell>
          <cell r="C373">
            <v>41270</v>
          </cell>
          <cell r="D373" t="str">
            <v>主任　髙栁孫信</v>
          </cell>
          <cell r="E373" t="str">
            <v>水道水供給のため</v>
          </cell>
          <cell r="F373" t="str">
            <v>市道（麻）841号線</v>
          </cell>
          <cell r="G373" t="str">
            <v>車道</v>
          </cell>
          <cell r="H373" t="str">
            <v>行方市四鹿1031番地16</v>
          </cell>
          <cell r="J373" t="str">
            <v>地下埋設物類</v>
          </cell>
          <cell r="L373" t="str">
            <v>外径φ27mm</v>
          </cell>
          <cell r="N373" t="str">
            <v>L=8.1m</v>
          </cell>
          <cell r="P373" t="str">
            <v>許可の日より10年間</v>
          </cell>
          <cell r="R373" t="str">
            <v>ポリエチレン管</v>
          </cell>
          <cell r="T373" t="str">
            <v>許可の日より</v>
          </cell>
          <cell r="U373" t="str">
            <v>30日間</v>
          </cell>
          <cell r="V373" t="str">
            <v>推進工法</v>
          </cell>
          <cell r="X373" t="str">
            <v>原状復旧</v>
          </cell>
          <cell r="Z373" t="str">
            <v>位置図・平面図・断面図</v>
          </cell>
          <cell r="AB373" t="str">
            <v>宮崎昭徳</v>
          </cell>
          <cell r="AC373" t="str">
            <v>備水工業</v>
          </cell>
        </row>
        <row r="374">
          <cell r="A374">
            <v>372</v>
          </cell>
          <cell r="B374">
            <v>2445</v>
          </cell>
          <cell r="C374">
            <v>41282</v>
          </cell>
          <cell r="D374" t="str">
            <v>主任　髙栁孫信</v>
          </cell>
          <cell r="E374" t="str">
            <v>水道水供給のため</v>
          </cell>
          <cell r="F374" t="str">
            <v>市道（玉）8-1536号線</v>
          </cell>
          <cell r="G374" t="str">
            <v>車道</v>
          </cell>
          <cell r="H374" t="str">
            <v>行方市若海944番地54</v>
          </cell>
          <cell r="J374" t="str">
            <v>地下埋設物類</v>
          </cell>
          <cell r="L374" t="str">
            <v>外径φ27mm</v>
          </cell>
          <cell r="N374" t="str">
            <v>L=1.5m</v>
          </cell>
          <cell r="P374" t="str">
            <v>許可の日より10年間</v>
          </cell>
          <cell r="R374" t="str">
            <v>ポリエチレン管</v>
          </cell>
          <cell r="T374" t="str">
            <v>許可の日より</v>
          </cell>
          <cell r="U374" t="str">
            <v>30日間</v>
          </cell>
          <cell r="V374" t="str">
            <v>開削工法</v>
          </cell>
          <cell r="X374" t="str">
            <v>現状復旧</v>
          </cell>
          <cell r="Z374" t="str">
            <v>位置図・平面図・断面図</v>
          </cell>
          <cell r="AB374" t="str">
            <v>理崎忠男</v>
          </cell>
          <cell r="AC374" t="str">
            <v>関口水道工事店</v>
          </cell>
        </row>
        <row r="375">
          <cell r="A375">
            <v>373</v>
          </cell>
          <cell r="B375">
            <v>2446</v>
          </cell>
          <cell r="C375">
            <v>41292</v>
          </cell>
          <cell r="D375" t="str">
            <v>係長　根崎圭二</v>
          </cell>
          <cell r="E375" t="str">
            <v>水道水供給のため</v>
          </cell>
          <cell r="F375" t="str">
            <v>市道（玉）8-2423号線</v>
          </cell>
          <cell r="G375" t="str">
            <v>車道</v>
          </cell>
          <cell r="H375" t="str">
            <v>行方市浜1244番地32</v>
          </cell>
          <cell r="J375" t="str">
            <v>地下埋設物類</v>
          </cell>
          <cell r="L375" t="str">
            <v>外径φ27mm</v>
          </cell>
          <cell r="N375" t="str">
            <v>L=4.0m</v>
          </cell>
          <cell r="P375" t="str">
            <v>許可の日より１０年間</v>
          </cell>
          <cell r="R375" t="str">
            <v>ポリエチレン管</v>
          </cell>
          <cell r="T375" t="str">
            <v>許可の日から</v>
          </cell>
          <cell r="U375" t="str">
            <v>30日間</v>
          </cell>
          <cell r="V375" t="str">
            <v>開削工法</v>
          </cell>
          <cell r="X375" t="str">
            <v>原状復旧</v>
          </cell>
          <cell r="Z375" t="str">
            <v>位置図・平面図・断面図</v>
          </cell>
          <cell r="AB375" t="str">
            <v>笹目紳之</v>
          </cell>
          <cell r="AC375" t="str">
            <v>イノバ工業</v>
          </cell>
        </row>
        <row r="376">
          <cell r="A376">
            <v>374</v>
          </cell>
          <cell r="B376">
            <v>2447</v>
          </cell>
          <cell r="C376">
            <v>41297</v>
          </cell>
          <cell r="D376" t="str">
            <v>係長　根崎圭二</v>
          </cell>
          <cell r="E376" t="str">
            <v>水道水供給のため</v>
          </cell>
          <cell r="F376" t="str">
            <v>市道（玉）8-439号線</v>
          </cell>
          <cell r="G376" t="str">
            <v>車道</v>
          </cell>
          <cell r="H376" t="str">
            <v>行方市手賀1160番地</v>
          </cell>
          <cell r="J376" t="str">
            <v>地下埋設物類</v>
          </cell>
          <cell r="L376" t="str">
            <v>外径φ27mm</v>
          </cell>
          <cell r="N376" t="str">
            <v>L=0.6m</v>
          </cell>
          <cell r="P376" t="str">
            <v>許可の日より１０年間</v>
          </cell>
          <cell r="R376" t="str">
            <v>ポリエチレン管</v>
          </cell>
          <cell r="T376" t="str">
            <v>許可の日から</v>
          </cell>
          <cell r="U376" t="str">
            <v>30日間</v>
          </cell>
          <cell r="V376" t="str">
            <v>開削工法</v>
          </cell>
          <cell r="X376" t="str">
            <v>原状復旧</v>
          </cell>
          <cell r="Z376" t="str">
            <v>位置図・平面図・断面図</v>
          </cell>
          <cell r="AB376" t="str">
            <v>理崎光浩</v>
          </cell>
          <cell r="AC376" t="str">
            <v>おれんぢ屋</v>
          </cell>
        </row>
        <row r="377">
          <cell r="A377">
            <v>375</v>
          </cell>
          <cell r="B377">
            <v>2448</v>
          </cell>
          <cell r="C377">
            <v>41295</v>
          </cell>
          <cell r="D377" t="str">
            <v>係長　根崎圭二</v>
          </cell>
          <cell r="E377" t="str">
            <v>水道水供給のため</v>
          </cell>
          <cell r="F377" t="str">
            <v>市道（麻）139・174号線</v>
          </cell>
          <cell r="G377" t="str">
            <v>車道</v>
          </cell>
          <cell r="H377" t="str">
            <v>行方市五町田237番地</v>
          </cell>
          <cell r="J377" t="str">
            <v>地下埋設物類</v>
          </cell>
          <cell r="L377" t="str">
            <v>外径φ27mm</v>
          </cell>
          <cell r="N377" t="str">
            <v>L=2.8m</v>
          </cell>
          <cell r="P377" t="str">
            <v>許可の日より１０年間</v>
          </cell>
          <cell r="R377" t="str">
            <v>ポリエチレン管</v>
          </cell>
          <cell r="T377" t="str">
            <v>許可の日から</v>
          </cell>
          <cell r="U377" t="str">
            <v>30日間</v>
          </cell>
          <cell r="V377" t="str">
            <v>開削工法</v>
          </cell>
          <cell r="X377" t="str">
            <v>原状復旧</v>
          </cell>
          <cell r="Z377" t="str">
            <v>位置図・平面図・断面図</v>
          </cell>
          <cell r="AB377" t="str">
            <v>貝塚隆夫</v>
          </cell>
          <cell r="AC377" t="str">
            <v>久美愛商店</v>
          </cell>
        </row>
        <row r="378">
          <cell r="A378">
            <v>376</v>
          </cell>
          <cell r="B378">
            <v>2449</v>
          </cell>
          <cell r="C378">
            <v>41299</v>
          </cell>
          <cell r="D378" t="str">
            <v>係長　根崎圭二</v>
          </cell>
          <cell r="E378" t="str">
            <v>水道水供給のため</v>
          </cell>
          <cell r="F378" t="str">
            <v>市道（麻）1447号線</v>
          </cell>
          <cell r="G378" t="str">
            <v>車道</v>
          </cell>
          <cell r="H378" t="str">
            <v>行方市粗毛27番地1</v>
          </cell>
          <cell r="J378" t="str">
            <v>地下埋設物類</v>
          </cell>
          <cell r="L378" t="str">
            <v>外径φ27mm</v>
          </cell>
          <cell r="N378" t="str">
            <v>L=1.0m</v>
          </cell>
          <cell r="P378" t="str">
            <v>許可の日より１０年間</v>
          </cell>
          <cell r="R378" t="str">
            <v>ポリエチレン管</v>
          </cell>
          <cell r="T378" t="str">
            <v>許可の日から</v>
          </cell>
          <cell r="U378" t="str">
            <v>30日間</v>
          </cell>
          <cell r="V378" t="str">
            <v>開削工法</v>
          </cell>
          <cell r="X378" t="str">
            <v>原状復旧</v>
          </cell>
          <cell r="Z378" t="str">
            <v>位置図・平面図・断面図</v>
          </cell>
          <cell r="AB378" t="str">
            <v>横山浩一</v>
          </cell>
          <cell r="AC378" t="str">
            <v>筑南工業(株)</v>
          </cell>
        </row>
        <row r="379">
          <cell r="A379">
            <v>377</v>
          </cell>
          <cell r="B379">
            <v>2450</v>
          </cell>
          <cell r="C379">
            <v>41303</v>
          </cell>
          <cell r="D379" t="str">
            <v>主任　髙栁孫信</v>
          </cell>
          <cell r="E379" t="str">
            <v>水道水供給のため</v>
          </cell>
          <cell r="F379" t="str">
            <v>市道（玉）7-0055号線</v>
          </cell>
          <cell r="G379" t="str">
            <v>車道</v>
          </cell>
          <cell r="H379" t="str">
            <v>行方市手賀2500番地7</v>
          </cell>
          <cell r="J379" t="str">
            <v>地下埋設物類</v>
          </cell>
          <cell r="L379" t="str">
            <v>外径φ27mm</v>
          </cell>
          <cell r="N379" t="str">
            <v>L=6.4m</v>
          </cell>
          <cell r="P379" t="str">
            <v>許可の日より10年間</v>
          </cell>
          <cell r="R379" t="str">
            <v>ポリエチレン管</v>
          </cell>
          <cell r="T379" t="str">
            <v>許可の日より</v>
          </cell>
          <cell r="U379" t="str">
            <v>30日間</v>
          </cell>
          <cell r="V379" t="str">
            <v>推進工法</v>
          </cell>
          <cell r="X379" t="str">
            <v>原状復旧</v>
          </cell>
          <cell r="Z379" t="str">
            <v>位置図・平面図・断面図</v>
          </cell>
          <cell r="AB379" t="str">
            <v>瀧ヶ崎ゆかり</v>
          </cell>
          <cell r="AC379" t="str">
            <v>（有）アサヒ設備工業</v>
          </cell>
        </row>
        <row r="380">
          <cell r="A380">
            <v>378</v>
          </cell>
          <cell r="B380">
            <v>2451</v>
          </cell>
          <cell r="C380">
            <v>41317</v>
          </cell>
          <cell r="D380" t="str">
            <v>主任　髙栁孫信</v>
          </cell>
          <cell r="E380" t="str">
            <v>水道水供給のため</v>
          </cell>
          <cell r="F380" t="str">
            <v>市道（麻）1-4号線</v>
          </cell>
          <cell r="G380" t="str">
            <v>車道</v>
          </cell>
          <cell r="H380" t="str">
            <v>行方市島並1026番地1</v>
          </cell>
          <cell r="J380" t="str">
            <v>地下埋設物類</v>
          </cell>
          <cell r="L380" t="str">
            <v>外径φ27mm</v>
          </cell>
          <cell r="N380" t="str">
            <v>L=4.7m</v>
          </cell>
          <cell r="P380" t="str">
            <v>許可の日より10年間</v>
          </cell>
          <cell r="R380" t="str">
            <v>ポリエチレン管</v>
          </cell>
          <cell r="T380" t="str">
            <v>許可の日より</v>
          </cell>
          <cell r="U380" t="str">
            <v>30日間</v>
          </cell>
          <cell r="V380" t="str">
            <v>開削工法</v>
          </cell>
          <cell r="X380" t="str">
            <v>原状復旧</v>
          </cell>
          <cell r="Z380" t="str">
            <v>位置図・平面図・断面図</v>
          </cell>
          <cell r="AB380" t="str">
            <v>仲野一</v>
          </cell>
          <cell r="AC380" t="str">
            <v>クボタ住設</v>
          </cell>
        </row>
        <row r="381">
          <cell r="A381">
            <v>379</v>
          </cell>
          <cell r="B381">
            <v>2452</v>
          </cell>
          <cell r="C381">
            <v>41317</v>
          </cell>
          <cell r="D381" t="str">
            <v>主任　髙栁孫信</v>
          </cell>
          <cell r="E381" t="str">
            <v>水道水供給のため</v>
          </cell>
          <cell r="F381" t="str">
            <v>市道（玉）1-9号線</v>
          </cell>
          <cell r="G381" t="str">
            <v>車道</v>
          </cell>
          <cell r="H381" t="str">
            <v>行方市手賀1519番地</v>
          </cell>
          <cell r="J381" t="str">
            <v>地下埋設物類</v>
          </cell>
          <cell r="L381" t="str">
            <v>外径φ34mm</v>
          </cell>
          <cell r="N381" t="str">
            <v>L=1.0m</v>
          </cell>
          <cell r="P381" t="str">
            <v>許可の日より10年間</v>
          </cell>
          <cell r="R381" t="str">
            <v>ポリエチレン管</v>
          </cell>
          <cell r="T381" t="str">
            <v>許可の日より</v>
          </cell>
          <cell r="U381" t="str">
            <v>30日間</v>
          </cell>
          <cell r="V381" t="str">
            <v>開削工法</v>
          </cell>
          <cell r="X381" t="str">
            <v>原状復旧</v>
          </cell>
          <cell r="Z381" t="str">
            <v>位置図・平面図・断面図</v>
          </cell>
          <cell r="AB381" t="str">
            <v>理崎鉄雄</v>
          </cell>
          <cell r="AC381" t="str">
            <v>イノバ工業</v>
          </cell>
        </row>
        <row r="382">
          <cell r="A382">
            <v>380</v>
          </cell>
          <cell r="B382">
            <v>2453</v>
          </cell>
          <cell r="C382">
            <v>41323</v>
          </cell>
          <cell r="D382" t="str">
            <v>主任　髙栁孫信</v>
          </cell>
          <cell r="E382" t="str">
            <v>水道水供給のため</v>
          </cell>
          <cell r="F382" t="str">
            <v>市道（麻）45号線</v>
          </cell>
          <cell r="G382" t="str">
            <v>車道</v>
          </cell>
          <cell r="H382" t="str">
            <v>行方市麻生494番地2</v>
          </cell>
          <cell r="J382" t="str">
            <v>地下埋設物類</v>
          </cell>
          <cell r="L382" t="str">
            <v>外径φ34mm</v>
          </cell>
          <cell r="N382" t="str">
            <v>L=3.0m</v>
          </cell>
          <cell r="P382" t="str">
            <v>許可の日より10年間</v>
          </cell>
          <cell r="R382" t="str">
            <v>ポリエチレン管</v>
          </cell>
          <cell r="T382" t="str">
            <v>許可の日より</v>
          </cell>
          <cell r="U382" t="str">
            <v>30日間</v>
          </cell>
          <cell r="V382" t="str">
            <v>開削工法</v>
          </cell>
          <cell r="X382" t="str">
            <v>原状復旧</v>
          </cell>
          <cell r="Z382" t="str">
            <v>位置図・平面図・断面図</v>
          </cell>
          <cell r="AB382" t="str">
            <v>永作泰弘</v>
          </cell>
          <cell r="AC382" t="str">
            <v>積和建設</v>
          </cell>
        </row>
        <row r="383">
          <cell r="A383">
            <v>381</v>
          </cell>
          <cell r="B383">
            <v>2454</v>
          </cell>
          <cell r="C383">
            <v>41324</v>
          </cell>
          <cell r="D383" t="str">
            <v>主任　髙栁孫信</v>
          </cell>
          <cell r="E383" t="str">
            <v>水道水供給のため</v>
          </cell>
          <cell r="F383" t="str">
            <v>市道（麻）2929号線</v>
          </cell>
          <cell r="G383" t="str">
            <v>車道</v>
          </cell>
          <cell r="H383" t="str">
            <v>行方市船子7番地1</v>
          </cell>
          <cell r="J383" t="str">
            <v>地下埋設物類</v>
          </cell>
          <cell r="L383" t="str">
            <v>外径φ27mm</v>
          </cell>
          <cell r="N383" t="str">
            <v>L=1.28m</v>
          </cell>
          <cell r="P383" t="str">
            <v>許可の日より10年間</v>
          </cell>
          <cell r="R383" t="str">
            <v>ポリエチレン管</v>
          </cell>
          <cell r="T383" t="str">
            <v>許可の日より</v>
          </cell>
          <cell r="U383" t="str">
            <v>30日間</v>
          </cell>
          <cell r="V383" t="str">
            <v>開削工法</v>
          </cell>
          <cell r="X383" t="str">
            <v>原状復旧</v>
          </cell>
          <cell r="Z383" t="str">
            <v>位置図・平面図・断面図</v>
          </cell>
          <cell r="AB383" t="str">
            <v>大輪勝宣</v>
          </cell>
          <cell r="AC383" t="str">
            <v>日清設備</v>
          </cell>
        </row>
        <row r="384">
          <cell r="A384">
            <v>382</v>
          </cell>
          <cell r="B384">
            <v>2455</v>
          </cell>
          <cell r="C384">
            <v>41332</v>
          </cell>
          <cell r="D384" t="str">
            <v>主任　髙栁孫信</v>
          </cell>
          <cell r="E384" t="str">
            <v>水道水供給のため</v>
          </cell>
          <cell r="F384" t="str">
            <v>市道（麻）1415号線</v>
          </cell>
          <cell r="G384" t="str">
            <v>車道</v>
          </cell>
          <cell r="H384" t="str">
            <v>行方市麻生1147番地1</v>
          </cell>
          <cell r="J384" t="str">
            <v>地下埋設物類</v>
          </cell>
          <cell r="L384" t="str">
            <v>外径φ48mm</v>
          </cell>
          <cell r="N384" t="str">
            <v>L=5.73m</v>
          </cell>
          <cell r="P384" t="str">
            <v>許可の日より10年間</v>
          </cell>
          <cell r="R384" t="str">
            <v>ポリエチレン管</v>
          </cell>
          <cell r="T384" t="str">
            <v>許可の日より</v>
          </cell>
          <cell r="U384" t="str">
            <v>30日間</v>
          </cell>
          <cell r="V384" t="str">
            <v>推進工法</v>
          </cell>
          <cell r="X384" t="str">
            <v>原状復旧</v>
          </cell>
          <cell r="Z384" t="str">
            <v>位置図・平面図・断面図</v>
          </cell>
          <cell r="AB384" t="str">
            <v>株式会社ミノワ</v>
          </cell>
          <cell r="AC384" t="str">
            <v>稲敷設備工業</v>
          </cell>
        </row>
        <row r="385">
          <cell r="A385">
            <v>383</v>
          </cell>
          <cell r="B385">
            <v>2456</v>
          </cell>
          <cell r="C385">
            <v>41346</v>
          </cell>
          <cell r="D385" t="str">
            <v>主任　髙栁孫信</v>
          </cell>
          <cell r="E385" t="str">
            <v>水道水供給のため</v>
          </cell>
          <cell r="F385" t="str">
            <v>市道（玉）7-51号線</v>
          </cell>
          <cell r="G385" t="str">
            <v>車道</v>
          </cell>
          <cell r="H385" t="str">
            <v>行方市藤井879番地1</v>
          </cell>
          <cell r="J385" t="str">
            <v>地下埋設物類</v>
          </cell>
          <cell r="L385" t="str">
            <v>外径φ34mm</v>
          </cell>
          <cell r="N385" t="str">
            <v>L=4.3m</v>
          </cell>
          <cell r="P385" t="str">
            <v>許可の日より10年間</v>
          </cell>
          <cell r="R385" t="str">
            <v>ポリエチレン管</v>
          </cell>
          <cell r="T385" t="str">
            <v>許可の日より</v>
          </cell>
          <cell r="U385" t="str">
            <v>30日間</v>
          </cell>
          <cell r="V385" t="str">
            <v>推進工法</v>
          </cell>
          <cell r="X385" t="str">
            <v>原状復旧</v>
          </cell>
          <cell r="Z385" t="str">
            <v>位置図・平面図・断面図</v>
          </cell>
          <cell r="AB385" t="str">
            <v>関野公裕</v>
          </cell>
          <cell r="AC385" t="str">
            <v>成忠テクノス</v>
          </cell>
        </row>
        <row r="386">
          <cell r="A386">
            <v>384</v>
          </cell>
          <cell r="B386">
            <v>2457</v>
          </cell>
          <cell r="C386">
            <v>41346</v>
          </cell>
          <cell r="D386" t="str">
            <v>主任　髙栁孫信</v>
          </cell>
          <cell r="E386" t="str">
            <v>水道水供給のため</v>
          </cell>
          <cell r="F386" t="str">
            <v>市道（玉）8-1093号線</v>
          </cell>
          <cell r="G386" t="str">
            <v>車道</v>
          </cell>
          <cell r="H386" t="str">
            <v>行方市玉造甲5903番地</v>
          </cell>
          <cell r="J386" t="str">
            <v>地下埋設物類</v>
          </cell>
          <cell r="L386" t="str">
            <v>外径φ27mm</v>
          </cell>
          <cell r="N386" t="str">
            <v>L=0.45m</v>
          </cell>
          <cell r="P386" t="str">
            <v>許可の日より10年間</v>
          </cell>
          <cell r="R386" t="str">
            <v>ポリエチレン管</v>
          </cell>
          <cell r="T386" t="str">
            <v>許可に日より</v>
          </cell>
          <cell r="U386" t="str">
            <v>30日間</v>
          </cell>
          <cell r="V386" t="str">
            <v>開削工法</v>
          </cell>
          <cell r="X386" t="str">
            <v>原状復旧</v>
          </cell>
          <cell r="Z386" t="str">
            <v>位置図・平面図・断面図</v>
          </cell>
          <cell r="AB386" t="str">
            <v>黒沢健</v>
          </cell>
          <cell r="AC386" t="str">
            <v>アサヒ設備工業</v>
          </cell>
        </row>
        <row r="387">
          <cell r="A387">
            <v>385</v>
          </cell>
          <cell r="B387">
            <v>2458</v>
          </cell>
          <cell r="C387">
            <v>41351</v>
          </cell>
          <cell r="D387" t="str">
            <v>主任　髙栁孫信</v>
          </cell>
          <cell r="E387" t="str">
            <v>水道水供給のため</v>
          </cell>
          <cell r="F387" t="str">
            <v>市道（麻）2917号線</v>
          </cell>
          <cell r="G387" t="str">
            <v>車道</v>
          </cell>
          <cell r="H387" t="str">
            <v>行方市島並761番地20</v>
          </cell>
          <cell r="J387" t="str">
            <v>地下埋設物類</v>
          </cell>
          <cell r="L387" t="str">
            <v>外径φ27mm</v>
          </cell>
          <cell r="N387" t="str">
            <v>L=4.2m</v>
          </cell>
          <cell r="P387" t="str">
            <v>許可の日より10年間</v>
          </cell>
          <cell r="R387" t="str">
            <v>ポリエチレン管</v>
          </cell>
          <cell r="T387" t="str">
            <v>許可の日より</v>
          </cell>
          <cell r="U387" t="str">
            <v>30日間</v>
          </cell>
          <cell r="V387" t="str">
            <v>開削工法</v>
          </cell>
          <cell r="X387" t="str">
            <v>原状復旧</v>
          </cell>
          <cell r="Z387" t="str">
            <v>位置図・平面図・断面図</v>
          </cell>
          <cell r="AB387" t="str">
            <v>香取健吾</v>
          </cell>
          <cell r="AC387" t="str">
            <v>セキ工業</v>
          </cell>
        </row>
        <row r="388">
          <cell r="A388">
            <v>386</v>
          </cell>
          <cell r="B388">
            <v>2501</v>
          </cell>
          <cell r="C388">
            <v>41369</v>
          </cell>
          <cell r="D388" t="str">
            <v>主任　髙栁孫信</v>
          </cell>
          <cell r="E388" t="str">
            <v>水道水供給のため</v>
          </cell>
          <cell r="F388" t="str">
            <v>市道（麻）1415号線</v>
          </cell>
          <cell r="G388" t="str">
            <v>車道</v>
          </cell>
          <cell r="H388" t="str">
            <v>行方市麻生1147番地1</v>
          </cell>
          <cell r="J388" t="str">
            <v>地下埋設物類</v>
          </cell>
          <cell r="L388" t="str">
            <v>外径φ48mm</v>
          </cell>
          <cell r="N388" t="str">
            <v>L=5.73m</v>
          </cell>
          <cell r="P388" t="str">
            <v>許可の日より10年間</v>
          </cell>
          <cell r="R388" t="str">
            <v>ポリエチレン管</v>
          </cell>
          <cell r="T388" t="str">
            <v>許可の日より</v>
          </cell>
          <cell r="U388" t="str">
            <v>30日間</v>
          </cell>
          <cell r="V388" t="str">
            <v>推進工法</v>
          </cell>
          <cell r="X388" t="str">
            <v>原状復旧</v>
          </cell>
          <cell r="Z388" t="str">
            <v>位置図・平面図・断面図</v>
          </cell>
          <cell r="AB388" t="str">
            <v>株式会社ミノワ</v>
          </cell>
          <cell r="AC388" t="str">
            <v>稲敷設備工業</v>
          </cell>
        </row>
        <row r="389">
          <cell r="A389">
            <v>387</v>
          </cell>
          <cell r="B389">
            <v>2502</v>
          </cell>
          <cell r="C389">
            <v>41372</v>
          </cell>
          <cell r="D389" t="str">
            <v>主任　髙栁孫信</v>
          </cell>
          <cell r="E389" t="str">
            <v>水道水供給のため</v>
          </cell>
          <cell r="F389" t="str">
            <v>市道（麻）2421号線</v>
          </cell>
          <cell r="G389" t="str">
            <v>車道</v>
          </cell>
          <cell r="H389" t="str">
            <v>行方市籠田60番地</v>
          </cell>
          <cell r="J389" t="str">
            <v>地下埋設物類</v>
          </cell>
          <cell r="L389" t="str">
            <v>外径φ27mm</v>
          </cell>
          <cell r="N389" t="str">
            <v>L=1.5m</v>
          </cell>
          <cell r="P389" t="str">
            <v>許可の日より10年間</v>
          </cell>
          <cell r="R389" t="str">
            <v>ポリエチレン管</v>
          </cell>
          <cell r="T389" t="str">
            <v>許可の日より</v>
          </cell>
          <cell r="U389" t="str">
            <v>30日間</v>
          </cell>
          <cell r="V389" t="str">
            <v>開削工法</v>
          </cell>
          <cell r="X389" t="str">
            <v>原状復旧</v>
          </cell>
          <cell r="Z389" t="str">
            <v>位置図・平面図・断面図</v>
          </cell>
          <cell r="AB389" t="str">
            <v>柏葉　顯　</v>
          </cell>
          <cell r="AC389" t="str">
            <v>クボタ住設</v>
          </cell>
        </row>
        <row r="390">
          <cell r="A390">
            <v>388</v>
          </cell>
          <cell r="B390">
            <v>2503</v>
          </cell>
          <cell r="C390">
            <v>41375</v>
          </cell>
          <cell r="D390" t="str">
            <v>主任　髙栁孫信</v>
          </cell>
          <cell r="E390" t="str">
            <v>水道水供給のため</v>
          </cell>
          <cell r="F390" t="str">
            <v>市道（玉）8-0923号線</v>
          </cell>
          <cell r="G390" t="str">
            <v>車道</v>
          </cell>
          <cell r="H390" t="str">
            <v>行方市玉造甲352番地</v>
          </cell>
          <cell r="J390" t="str">
            <v>地下埋設物類</v>
          </cell>
          <cell r="L390" t="str">
            <v>外径φ34mm</v>
          </cell>
          <cell r="N390" t="str">
            <v>L=2.85m</v>
          </cell>
          <cell r="P390" t="str">
            <v>許可の日より10年間</v>
          </cell>
          <cell r="R390" t="str">
            <v>ポリエチレン管</v>
          </cell>
          <cell r="T390" t="str">
            <v>許可の日より</v>
          </cell>
          <cell r="U390" t="str">
            <v>30日間</v>
          </cell>
          <cell r="V390" t="str">
            <v>開削工法</v>
          </cell>
          <cell r="X390" t="str">
            <v>原状復旧</v>
          </cell>
          <cell r="Z390" t="str">
            <v>位置図・平面図・断面図</v>
          </cell>
          <cell r="AB390" t="str">
            <v>関口久吉</v>
          </cell>
          <cell r="AC390" t="str">
            <v>アサヒ設備工業</v>
          </cell>
        </row>
        <row r="391">
          <cell r="A391">
            <v>389</v>
          </cell>
          <cell r="B391">
            <v>2504</v>
          </cell>
          <cell r="C391">
            <v>41376</v>
          </cell>
          <cell r="D391" t="str">
            <v>主任　髙栁孫信</v>
          </cell>
          <cell r="E391" t="str">
            <v>水道水供給のため</v>
          </cell>
          <cell r="F391" t="str">
            <v>市道（玉）8-1212号線</v>
          </cell>
          <cell r="G391" t="str">
            <v>車道</v>
          </cell>
          <cell r="H391" t="str">
            <v>行方市玉造甲4581番地2</v>
          </cell>
          <cell r="J391" t="str">
            <v>地下埋設物類</v>
          </cell>
          <cell r="L391" t="str">
            <v>外径φ34mm</v>
          </cell>
          <cell r="N391" t="str">
            <v>L=3.58m</v>
          </cell>
          <cell r="P391" t="str">
            <v>許可の日より10年間</v>
          </cell>
          <cell r="R391" t="str">
            <v>ポリエチレン管</v>
          </cell>
          <cell r="T391" t="str">
            <v>許可の日より</v>
          </cell>
          <cell r="U391" t="str">
            <v>30日間</v>
          </cell>
          <cell r="V391" t="str">
            <v>推進工法</v>
          </cell>
          <cell r="X391" t="str">
            <v>原状復旧</v>
          </cell>
          <cell r="Z391" t="str">
            <v>位置図・平面図・断面図</v>
          </cell>
          <cell r="AB391" t="str">
            <v>関信敬</v>
          </cell>
          <cell r="AC391" t="str">
            <v>関口水道工事店</v>
          </cell>
        </row>
        <row r="392">
          <cell r="A392">
            <v>390</v>
          </cell>
          <cell r="B392">
            <v>2505</v>
          </cell>
          <cell r="C392">
            <v>41374</v>
          </cell>
          <cell r="D392" t="str">
            <v>主任　髙栁孫信</v>
          </cell>
          <cell r="E392" t="str">
            <v>水道水供給のため</v>
          </cell>
          <cell r="F392" t="str">
            <v>市道（麻）141、147号線</v>
          </cell>
          <cell r="G392" t="str">
            <v>車道</v>
          </cell>
          <cell r="H392" t="str">
            <v>行方市於下939番地先</v>
          </cell>
          <cell r="J392" t="str">
            <v>地下埋設物類</v>
          </cell>
          <cell r="L392" t="str">
            <v>外径φ60mm</v>
          </cell>
          <cell r="N392" t="str">
            <v>L=141m</v>
          </cell>
          <cell r="P392" t="str">
            <v>許可の日より10年間</v>
          </cell>
          <cell r="R392" t="str">
            <v>ポリエチレン管</v>
          </cell>
          <cell r="T392" t="str">
            <v>許可の日より</v>
          </cell>
          <cell r="U392" t="str">
            <v>40日間</v>
          </cell>
          <cell r="V392" t="str">
            <v>開削工法</v>
          </cell>
          <cell r="X392" t="str">
            <v>原状復旧</v>
          </cell>
          <cell r="Z392" t="str">
            <v>位置図・平面図・断面図</v>
          </cell>
          <cell r="AB392" t="str">
            <v>25配布第１号配水管布設工事</v>
          </cell>
          <cell r="AC392" t="str">
            <v>クボタ住設</v>
          </cell>
        </row>
        <row r="393">
          <cell r="A393">
            <v>391</v>
          </cell>
          <cell r="B393">
            <v>2506</v>
          </cell>
          <cell r="C393">
            <v>41390</v>
          </cell>
          <cell r="D393" t="str">
            <v>主任　髙栁孫信</v>
          </cell>
          <cell r="E393" t="str">
            <v>水道水供給のため</v>
          </cell>
          <cell r="F393" t="str">
            <v>市道（玉）6-0005号線</v>
          </cell>
          <cell r="G393" t="str">
            <v>車道</v>
          </cell>
          <cell r="H393" t="str">
            <v>行方市玉造甲3458番地6</v>
          </cell>
          <cell r="J393" t="str">
            <v>地下埋設物類</v>
          </cell>
          <cell r="L393" t="str">
            <v>外径φ27mm</v>
          </cell>
          <cell r="N393" t="str">
            <v>L=6.5m</v>
          </cell>
          <cell r="P393" t="str">
            <v>許可の日より10年間</v>
          </cell>
          <cell r="R393" t="str">
            <v>ポリエチレン管</v>
          </cell>
          <cell r="T393" t="str">
            <v>許可の日より</v>
          </cell>
          <cell r="U393" t="str">
            <v>30日間</v>
          </cell>
          <cell r="V393" t="str">
            <v>推進工法</v>
          </cell>
          <cell r="X393" t="str">
            <v>原状復旧</v>
          </cell>
          <cell r="Z393" t="str">
            <v>位置図・平面図・断面図</v>
          </cell>
          <cell r="AB393" t="str">
            <v>石田翔太</v>
          </cell>
          <cell r="AC393" t="str">
            <v>備水工業</v>
          </cell>
        </row>
        <row r="394">
          <cell r="A394">
            <v>392</v>
          </cell>
          <cell r="B394">
            <v>2507</v>
          </cell>
          <cell r="C394">
            <v>41415</v>
          </cell>
          <cell r="D394" t="str">
            <v>水道課　髙栁</v>
          </cell>
          <cell r="E394" t="str">
            <v>水道水供給のため</v>
          </cell>
          <cell r="F394" t="str">
            <v>市道（麻）2-8号線</v>
          </cell>
          <cell r="G394" t="str">
            <v>車道</v>
          </cell>
          <cell r="H394" t="str">
            <v>行方市石神914番地先</v>
          </cell>
          <cell r="J394" t="str">
            <v>地下埋設物類</v>
          </cell>
          <cell r="L394" t="str">
            <v>外径φ20mm</v>
          </cell>
          <cell r="N394" t="str">
            <v>L=4.1m</v>
          </cell>
          <cell r="P394" t="str">
            <v>協議後10年間</v>
          </cell>
          <cell r="R394" t="str">
            <v>ポリエチレン管</v>
          </cell>
          <cell r="T394" t="str">
            <v>協議後</v>
          </cell>
          <cell r="U394" t="str">
            <v>30日間</v>
          </cell>
          <cell r="V394" t="str">
            <v>開削工法</v>
          </cell>
          <cell r="X394" t="str">
            <v>原状復旧</v>
          </cell>
          <cell r="Z394" t="str">
            <v>位置図・平面図・断面図</v>
          </cell>
          <cell r="AB394" t="str">
            <v>新堀三男</v>
          </cell>
          <cell r="AC394" t="str">
            <v>水野設備工業</v>
          </cell>
        </row>
        <row r="395">
          <cell r="A395">
            <v>393</v>
          </cell>
          <cell r="B395">
            <v>2508</v>
          </cell>
          <cell r="C395">
            <v>41402</v>
          </cell>
          <cell r="D395" t="str">
            <v>主任　髙栁孫信</v>
          </cell>
          <cell r="E395" t="str">
            <v>水道水供給のため</v>
          </cell>
          <cell r="F395" t="str">
            <v>市道（北）2461号線</v>
          </cell>
          <cell r="G395" t="str">
            <v>車道</v>
          </cell>
          <cell r="H395" t="str">
            <v>行方市南高岡652番地18</v>
          </cell>
          <cell r="J395" t="str">
            <v>地下埋設物類</v>
          </cell>
          <cell r="L395" t="str">
            <v>外径φ27mm</v>
          </cell>
          <cell r="N395" t="str">
            <v>L=1.6m</v>
          </cell>
          <cell r="P395" t="str">
            <v>許可の日より10年間</v>
          </cell>
          <cell r="R395" t="str">
            <v>ポリエチレン管</v>
          </cell>
          <cell r="T395" t="str">
            <v>許可の日より</v>
          </cell>
          <cell r="U395" t="str">
            <v>30日間</v>
          </cell>
          <cell r="V395" t="str">
            <v>開削工法</v>
          </cell>
          <cell r="X395" t="str">
            <v>原状復旧</v>
          </cell>
          <cell r="Z395" t="str">
            <v>位置図・平面図・断面図</v>
          </cell>
          <cell r="AB395" t="str">
            <v>株式会社やすらぎ　代表取締役　杦山幸功</v>
          </cell>
          <cell r="AC395" t="str">
            <v>宮内工業</v>
          </cell>
        </row>
        <row r="396">
          <cell r="A396">
            <v>394</v>
          </cell>
          <cell r="C396">
            <v>41403</v>
          </cell>
          <cell r="D396" t="str">
            <v>主任　髙栁孫信</v>
          </cell>
          <cell r="E396" t="str">
            <v>水道水供給のため</v>
          </cell>
          <cell r="F396" t="str">
            <v>市道（玉）8-773号線</v>
          </cell>
          <cell r="G396" t="str">
            <v>車道</v>
          </cell>
          <cell r="H396" t="str">
            <v>行方市井上2432番地4</v>
          </cell>
          <cell r="J396" t="str">
            <v>地下埋設物類</v>
          </cell>
          <cell r="L396" t="str">
            <v>外径φ27mm</v>
          </cell>
          <cell r="N396" t="str">
            <v>L=4.5m</v>
          </cell>
          <cell r="P396" t="str">
            <v>許可の日より10年間</v>
          </cell>
          <cell r="R396" t="str">
            <v>ポリエチレン管</v>
          </cell>
          <cell r="T396" t="str">
            <v>許可の日より</v>
          </cell>
          <cell r="U396" t="str">
            <v>30日間</v>
          </cell>
          <cell r="V396" t="str">
            <v>開削工法</v>
          </cell>
          <cell r="X396" t="str">
            <v>原状復旧</v>
          </cell>
          <cell r="Z396" t="str">
            <v>位置図・平面図・断面図</v>
          </cell>
          <cell r="AB396" t="str">
            <v>根本和代</v>
          </cell>
          <cell r="AC396" t="str">
            <v>イノバ工業</v>
          </cell>
        </row>
        <row r="397">
          <cell r="A397">
            <v>395</v>
          </cell>
          <cell r="B397">
            <v>2509</v>
          </cell>
          <cell r="C397">
            <v>41407</v>
          </cell>
          <cell r="D397" t="str">
            <v>主任　髙栁孫信</v>
          </cell>
          <cell r="E397" t="str">
            <v>水道水供給のため</v>
          </cell>
          <cell r="F397" t="str">
            <v>市道（玉）8-2433、8-1103号線</v>
          </cell>
          <cell r="G397" t="str">
            <v>車道</v>
          </cell>
          <cell r="H397" t="str">
            <v>行方市玉造甲5721番地-2先</v>
          </cell>
          <cell r="J397" t="str">
            <v>地下埋設物類</v>
          </cell>
          <cell r="L397" t="str">
            <v>外径φ34mm</v>
          </cell>
          <cell r="N397" t="str">
            <v>L=6.9m</v>
          </cell>
          <cell r="O397" t="str">
            <v>L=24.0m</v>
          </cell>
          <cell r="P397" t="str">
            <v>協議後10年間</v>
          </cell>
          <cell r="R397" t="str">
            <v>ポリエチレン管</v>
          </cell>
          <cell r="T397" t="str">
            <v>協議後</v>
          </cell>
          <cell r="U397" t="str">
            <v>30日間</v>
          </cell>
          <cell r="V397" t="str">
            <v>開削工法</v>
          </cell>
          <cell r="X397" t="str">
            <v>原状復旧</v>
          </cell>
          <cell r="Z397" t="str">
            <v>位置図・平面図・断面図</v>
          </cell>
          <cell r="AB397" t="str">
            <v>光栄土木（株）</v>
          </cell>
          <cell r="AC397" t="str">
            <v>水野設備工業</v>
          </cell>
        </row>
        <row r="398">
          <cell r="A398">
            <v>396</v>
          </cell>
          <cell r="B398">
            <v>2510</v>
          </cell>
          <cell r="C398">
            <v>41409</v>
          </cell>
          <cell r="D398" t="str">
            <v>主任　髙栁孫信</v>
          </cell>
          <cell r="E398" t="str">
            <v>水道水供給のため</v>
          </cell>
          <cell r="F398" t="str">
            <v>市道（玉）8-1234</v>
          </cell>
          <cell r="G398" t="str">
            <v>車道</v>
          </cell>
          <cell r="H398" t="str">
            <v>行方市浜1226番地先</v>
          </cell>
          <cell r="J398" t="str">
            <v>地下埋設物類</v>
          </cell>
          <cell r="L398" t="str">
            <v>外径φ34mm</v>
          </cell>
          <cell r="N398" t="str">
            <v>L=37.0m</v>
          </cell>
          <cell r="P398" t="str">
            <v>協議後10年間</v>
          </cell>
          <cell r="R398" t="str">
            <v>ポリエチレン管</v>
          </cell>
          <cell r="T398" t="str">
            <v>協議後</v>
          </cell>
          <cell r="U398" t="str">
            <v>30日間</v>
          </cell>
          <cell r="V398" t="str">
            <v>開削工法</v>
          </cell>
          <cell r="X398" t="str">
            <v>原状復旧</v>
          </cell>
          <cell r="Z398" t="str">
            <v>案内図・現況写真・配置図等</v>
          </cell>
          <cell r="AB398" t="str">
            <v>玉造モータース（鈴木　仁）</v>
          </cell>
          <cell r="AC398" t="str">
            <v>石崎設備</v>
          </cell>
        </row>
        <row r="399">
          <cell r="A399">
            <v>397</v>
          </cell>
          <cell r="B399">
            <v>2511</v>
          </cell>
          <cell r="C399">
            <v>41417</v>
          </cell>
          <cell r="D399" t="str">
            <v>主任　髙栁孫信</v>
          </cell>
          <cell r="E399" t="str">
            <v>水道水供給のため</v>
          </cell>
          <cell r="F399" t="str">
            <v>市道（北）2261、2260号線</v>
          </cell>
          <cell r="G399" t="str">
            <v>車道</v>
          </cell>
          <cell r="H399" t="str">
            <v>行方市次木306番地9先</v>
          </cell>
          <cell r="J399" t="str">
            <v>地下埋設物類</v>
          </cell>
          <cell r="L399" t="str">
            <v>外径φ27mm</v>
          </cell>
          <cell r="N399" t="str">
            <v>L=5.2m</v>
          </cell>
          <cell r="O399" t="str">
            <v>L=10.0m</v>
          </cell>
          <cell r="P399" t="str">
            <v>協議後10年間</v>
          </cell>
          <cell r="R399" t="str">
            <v>ポリエチレン管</v>
          </cell>
          <cell r="T399" t="str">
            <v>協議後</v>
          </cell>
          <cell r="U399" t="str">
            <v>30日間</v>
          </cell>
          <cell r="V399" t="str">
            <v>推進/開削工法</v>
          </cell>
          <cell r="X399" t="str">
            <v>原状復旧</v>
          </cell>
          <cell r="Z399" t="str">
            <v>案内図・平面図・断面図・復旧図</v>
          </cell>
          <cell r="AB399" t="str">
            <v>前田充代</v>
          </cell>
          <cell r="AC399" t="str">
            <v>イノバ工業</v>
          </cell>
        </row>
        <row r="400">
          <cell r="A400">
            <v>398</v>
          </cell>
          <cell r="B400">
            <v>2512</v>
          </cell>
          <cell r="C400">
            <v>41424</v>
          </cell>
          <cell r="D400" t="str">
            <v>主任　髙栁孫信</v>
          </cell>
          <cell r="E400" t="str">
            <v>水道水供給のため</v>
          </cell>
          <cell r="F400" t="str">
            <v>市道（玉）8-1094号線</v>
          </cell>
          <cell r="G400" t="str">
            <v>車道</v>
          </cell>
          <cell r="H400" t="str">
            <v>行方市玉造甲6821番地8</v>
          </cell>
          <cell r="J400" t="str">
            <v>地下埋設物類</v>
          </cell>
          <cell r="L400" t="str">
            <v>外径φ27mm</v>
          </cell>
          <cell r="N400" t="str">
            <v>L=1.1m</v>
          </cell>
          <cell r="P400" t="str">
            <v>協議後10年間</v>
          </cell>
          <cell r="R400" t="str">
            <v>ポリエチレン管</v>
          </cell>
          <cell r="T400" t="str">
            <v>協議後</v>
          </cell>
          <cell r="U400" t="str">
            <v>30日間</v>
          </cell>
          <cell r="V400" t="str">
            <v>開削工法</v>
          </cell>
          <cell r="X400" t="str">
            <v>原状復旧</v>
          </cell>
          <cell r="Z400" t="str">
            <v>案内図・平面図・断面図・復旧図</v>
          </cell>
          <cell r="AB400" t="str">
            <v>石橋清</v>
          </cell>
          <cell r="AC400" t="str">
            <v>麻生ガス設備</v>
          </cell>
        </row>
        <row r="401">
          <cell r="A401">
            <v>399</v>
          </cell>
          <cell r="B401">
            <v>2513</v>
          </cell>
          <cell r="C401">
            <v>41428</v>
          </cell>
          <cell r="D401" t="str">
            <v>主任　髙栁孫信</v>
          </cell>
          <cell r="E401" t="str">
            <v>水道水供給のため</v>
          </cell>
          <cell r="F401" t="str">
            <v>市道（北）0207号線</v>
          </cell>
          <cell r="G401" t="str">
            <v>車道</v>
          </cell>
          <cell r="H401" t="str">
            <v>行方市行戸114番地11</v>
          </cell>
          <cell r="J401" t="str">
            <v>地下埋設物類</v>
          </cell>
          <cell r="L401" t="str">
            <v>外径φ27mm</v>
          </cell>
          <cell r="N401" t="str">
            <v>L=3.6m</v>
          </cell>
          <cell r="P401" t="str">
            <v>協議後10年間</v>
          </cell>
          <cell r="R401" t="str">
            <v>ポリエチレン管</v>
          </cell>
          <cell r="T401" t="str">
            <v>協議後</v>
          </cell>
          <cell r="U401" t="str">
            <v>15日間</v>
          </cell>
          <cell r="V401" t="str">
            <v>推進工法</v>
          </cell>
          <cell r="X401" t="str">
            <v>原状復旧</v>
          </cell>
          <cell r="Z401" t="str">
            <v>案内図・平面図・断面図・復旧図</v>
          </cell>
          <cell r="AB401" t="str">
            <v>前田義竜</v>
          </cell>
          <cell r="AC401" t="str">
            <v>北浦設備</v>
          </cell>
        </row>
        <row r="402">
          <cell r="A402">
            <v>400</v>
          </cell>
          <cell r="B402">
            <v>2514</v>
          </cell>
          <cell r="C402">
            <v>41437</v>
          </cell>
          <cell r="D402" t="str">
            <v>主任　髙栁孫信</v>
          </cell>
          <cell r="E402" t="str">
            <v>水道水供給のため</v>
          </cell>
          <cell r="F402" t="str">
            <v>市道（麻）1-14号線</v>
          </cell>
          <cell r="G402" t="str">
            <v>車道</v>
          </cell>
          <cell r="H402" t="str">
            <v>行方市板峰435番地1</v>
          </cell>
          <cell r="J402" t="str">
            <v>地下埋設物類</v>
          </cell>
          <cell r="L402" t="str">
            <v>外径φ27mm</v>
          </cell>
          <cell r="N402" t="str">
            <v>L=7.2m</v>
          </cell>
          <cell r="P402" t="str">
            <v>協議後10年間</v>
          </cell>
          <cell r="R402" t="str">
            <v>ポリエチレン管</v>
          </cell>
          <cell r="T402" t="str">
            <v>協議後</v>
          </cell>
          <cell r="U402" t="str">
            <v>30日間</v>
          </cell>
          <cell r="V402" t="str">
            <v>推進工法</v>
          </cell>
          <cell r="X402" t="str">
            <v>原状復旧</v>
          </cell>
          <cell r="Z402" t="str">
            <v>案内図・平面図・断面図・復旧図</v>
          </cell>
          <cell r="AB402" t="str">
            <v>大原功一</v>
          </cell>
          <cell r="AC402" t="str">
            <v>クボタ住設</v>
          </cell>
        </row>
        <row r="403">
          <cell r="A403">
            <v>401</v>
          </cell>
          <cell r="B403">
            <v>2515</v>
          </cell>
          <cell r="C403">
            <v>41438</v>
          </cell>
          <cell r="D403" t="str">
            <v>主任　髙栁孫信</v>
          </cell>
          <cell r="E403" t="str">
            <v>水道水供給のため</v>
          </cell>
          <cell r="F403" t="str">
            <v>市道（北）3153号線</v>
          </cell>
          <cell r="G403" t="str">
            <v>車道</v>
          </cell>
          <cell r="H403" t="str">
            <v>行方市山田3418番地4</v>
          </cell>
          <cell r="J403" t="str">
            <v>地下埋設物類</v>
          </cell>
          <cell r="L403" t="str">
            <v>外径φ48mm</v>
          </cell>
          <cell r="N403" t="str">
            <v>L=2.95m</v>
          </cell>
          <cell r="P403" t="str">
            <v>協議後10年間</v>
          </cell>
          <cell r="R403" t="str">
            <v>ポリエチレン管</v>
          </cell>
          <cell r="T403" t="str">
            <v>協議後</v>
          </cell>
          <cell r="U403" t="str">
            <v>30日間</v>
          </cell>
          <cell r="V403" t="str">
            <v>開削工法</v>
          </cell>
          <cell r="X403" t="str">
            <v>原状復旧</v>
          </cell>
          <cell r="Z403" t="str">
            <v>案内図・平面図・断面図・復旧図</v>
          </cell>
          <cell r="AB403" t="str">
            <v>学校法人聖愛学園理事長山田秀子</v>
          </cell>
          <cell r="AC403" t="str">
            <v>㈱マルシン</v>
          </cell>
        </row>
        <row r="404">
          <cell r="A404">
            <v>402</v>
          </cell>
          <cell r="B404">
            <v>2516</v>
          </cell>
          <cell r="C404">
            <v>41446</v>
          </cell>
          <cell r="D404" t="str">
            <v>主任　髙栁孫信</v>
          </cell>
          <cell r="E404" t="str">
            <v>水道水供給のため</v>
          </cell>
          <cell r="F404" t="str">
            <v>市道（麻）2893号線</v>
          </cell>
          <cell r="G404" t="str">
            <v>車道</v>
          </cell>
          <cell r="H404" t="str">
            <v>行方市麻生1547番地先</v>
          </cell>
          <cell r="J404" t="str">
            <v>地下埋設物類</v>
          </cell>
          <cell r="L404" t="str">
            <v>外径φ34mm</v>
          </cell>
          <cell r="N404" t="str">
            <v>L=4.5m</v>
          </cell>
          <cell r="P404" t="str">
            <v>協議後1年間</v>
          </cell>
          <cell r="R404" t="str">
            <v>ポリエチレン管</v>
          </cell>
          <cell r="T404" t="str">
            <v>協議後</v>
          </cell>
          <cell r="U404" t="str">
            <v>15日間</v>
          </cell>
          <cell r="V404" t="str">
            <v>推進工法</v>
          </cell>
          <cell r="X404" t="str">
            <v>原状復旧</v>
          </cell>
          <cell r="Z404" t="str">
            <v>案内図・平面図・断面図・復旧図</v>
          </cell>
          <cell r="AB404" t="str">
            <v>㈱上杉物産</v>
          </cell>
          <cell r="AC404" t="str">
            <v>麻生ガス設備</v>
          </cell>
        </row>
        <row r="405">
          <cell r="A405">
            <v>403</v>
          </cell>
          <cell r="B405">
            <v>2517</v>
          </cell>
          <cell r="C405">
            <v>41456</v>
          </cell>
          <cell r="D405" t="str">
            <v>主任　髙栁孫信</v>
          </cell>
          <cell r="E405" t="str">
            <v>水道水供給のため</v>
          </cell>
          <cell r="F405" t="str">
            <v>市道（玉）8-820号線</v>
          </cell>
          <cell r="G405" t="str">
            <v>車道</v>
          </cell>
          <cell r="H405" t="str">
            <v>行方市玉造甲3651番地16</v>
          </cell>
          <cell r="J405" t="str">
            <v>地下埋設物類</v>
          </cell>
          <cell r="L405" t="str">
            <v>外径φ34mm</v>
          </cell>
          <cell r="N405" t="str">
            <v>L=5.7m</v>
          </cell>
          <cell r="P405" t="str">
            <v>協議後10年間</v>
          </cell>
          <cell r="R405" t="str">
            <v>ポリエチレン管</v>
          </cell>
          <cell r="T405" t="str">
            <v>協議後</v>
          </cell>
          <cell r="U405" t="str">
            <v>30日間</v>
          </cell>
          <cell r="V405" t="str">
            <v>推進工法</v>
          </cell>
          <cell r="X405" t="str">
            <v>原状復旧</v>
          </cell>
          <cell r="Z405" t="str">
            <v>案内図・平面図・断面図・復旧図</v>
          </cell>
          <cell r="AB405" t="str">
            <v>大竹真紀子</v>
          </cell>
          <cell r="AC405" t="str">
            <v>㈲丸大設備</v>
          </cell>
        </row>
        <row r="406">
          <cell r="A406">
            <v>404</v>
          </cell>
          <cell r="B406">
            <v>2518</v>
          </cell>
          <cell r="C406">
            <v>41458</v>
          </cell>
          <cell r="D406" t="str">
            <v>係長　根崎圭二</v>
          </cell>
          <cell r="E406" t="str">
            <v>水道水供給のため</v>
          </cell>
          <cell r="F406" t="str">
            <v>市道（玉）8-1269号線</v>
          </cell>
          <cell r="G406" t="str">
            <v>車道</v>
          </cell>
          <cell r="H406" t="str">
            <v>行方市谷島235番地3先</v>
          </cell>
          <cell r="J406" t="str">
            <v>地下埋設物類</v>
          </cell>
          <cell r="L406" t="str">
            <v>外径φ114mm</v>
          </cell>
          <cell r="N406" t="str">
            <v>L=140.97m</v>
          </cell>
          <cell r="P406" t="str">
            <v>許可の日より１０年間</v>
          </cell>
          <cell r="R406" t="str">
            <v>硬質塩化ビニル管</v>
          </cell>
          <cell r="T406" t="str">
            <v>許可の日から</v>
          </cell>
          <cell r="U406" t="str">
            <v>６０日間</v>
          </cell>
          <cell r="V406" t="str">
            <v>開削工法</v>
          </cell>
          <cell r="X406" t="str">
            <v>原状復旧</v>
          </cell>
          <cell r="Z406" t="str">
            <v>位置図・平面図・断面図</v>
          </cell>
          <cell r="AB406" t="str">
            <v>H25谷島浄水場逆洗水排水管布設工事</v>
          </cell>
          <cell r="AC406" t="str">
            <v>水道課</v>
          </cell>
        </row>
        <row r="407">
          <cell r="A407">
            <v>405</v>
          </cell>
          <cell r="B407">
            <v>2519</v>
          </cell>
          <cell r="C407">
            <v>41464</v>
          </cell>
          <cell r="D407" t="str">
            <v>主任　髙栁孫信</v>
          </cell>
          <cell r="E407" t="str">
            <v>水道水供給のため</v>
          </cell>
          <cell r="F407" t="str">
            <v>市道（麻）1933号線</v>
          </cell>
          <cell r="G407" t="str">
            <v>車道</v>
          </cell>
          <cell r="H407" t="str">
            <v>行方市根小屋921番地62</v>
          </cell>
          <cell r="J407" t="str">
            <v>地下埋設物類</v>
          </cell>
          <cell r="L407" t="str">
            <v>外径φ27mm</v>
          </cell>
          <cell r="N407" t="str">
            <v>L=1.6m</v>
          </cell>
          <cell r="P407" t="str">
            <v>協議後10年間</v>
          </cell>
          <cell r="R407" t="str">
            <v>ポリエチレン管</v>
          </cell>
          <cell r="T407" t="str">
            <v>協議後</v>
          </cell>
          <cell r="U407" t="str">
            <v>60日間</v>
          </cell>
          <cell r="V407" t="str">
            <v>開削工法</v>
          </cell>
          <cell r="X407" t="str">
            <v>原状復旧</v>
          </cell>
          <cell r="Z407" t="str">
            <v>案内図・平面図・断面図・復旧図</v>
          </cell>
          <cell r="AB407" t="str">
            <v>小澤重雄</v>
          </cell>
          <cell r="AC407" t="str">
            <v>浪逆工業㈱</v>
          </cell>
        </row>
        <row r="408">
          <cell r="A408">
            <v>406</v>
          </cell>
          <cell r="B408">
            <v>2520</v>
          </cell>
          <cell r="C408">
            <v>41477</v>
          </cell>
          <cell r="D408" t="str">
            <v>主任　髙栁孫信</v>
          </cell>
          <cell r="E408" t="str">
            <v>水道水供給のため</v>
          </cell>
          <cell r="F408" t="str">
            <v>市道（麻）1605号線</v>
          </cell>
          <cell r="G408" t="str">
            <v>車道</v>
          </cell>
          <cell r="H408" t="str">
            <v>行方市麻生1279番地3</v>
          </cell>
          <cell r="J408" t="str">
            <v>地下埋設物類</v>
          </cell>
          <cell r="L408" t="str">
            <v>外径φ27mm</v>
          </cell>
          <cell r="N408" t="str">
            <v>L=1.75m</v>
          </cell>
          <cell r="P408" t="str">
            <v>協議後10年間</v>
          </cell>
          <cell r="R408" t="str">
            <v>ポリエチレン管</v>
          </cell>
          <cell r="T408" t="str">
            <v>協議後</v>
          </cell>
          <cell r="U408" t="str">
            <v>60日間</v>
          </cell>
          <cell r="V408" t="str">
            <v>開削工法</v>
          </cell>
          <cell r="X408" t="str">
            <v>原状復旧</v>
          </cell>
          <cell r="Z408" t="str">
            <v>案内図・平面図・断面図・復旧図</v>
          </cell>
          <cell r="AB408" t="str">
            <v>鈴木達也</v>
          </cell>
          <cell r="AC408" t="str">
            <v>アサヒ設備工業</v>
          </cell>
        </row>
        <row r="409">
          <cell r="A409">
            <v>407</v>
          </cell>
          <cell r="B409">
            <v>2521</v>
          </cell>
          <cell r="C409">
            <v>41485</v>
          </cell>
          <cell r="D409" t="str">
            <v>主任　髙栁孫信</v>
          </cell>
          <cell r="E409" t="str">
            <v>水道水供給のため</v>
          </cell>
          <cell r="F409" t="str">
            <v>市道（北）0204号線</v>
          </cell>
          <cell r="G409" t="str">
            <v>車道</v>
          </cell>
          <cell r="H409" t="str">
            <v>行方市内宿1449番地56先</v>
          </cell>
          <cell r="J409" t="str">
            <v>地下埋設物類</v>
          </cell>
          <cell r="L409" t="str">
            <v>外径φ27mm</v>
          </cell>
          <cell r="N409" t="str">
            <v>L=1.50m</v>
          </cell>
          <cell r="P409" t="str">
            <v>協議後10年間</v>
          </cell>
          <cell r="R409" t="str">
            <v>ポリエチレン管</v>
          </cell>
          <cell r="T409" t="str">
            <v>協議後</v>
          </cell>
          <cell r="U409" t="str">
            <v>60日間</v>
          </cell>
          <cell r="V409" t="str">
            <v>開削工法</v>
          </cell>
          <cell r="X409" t="str">
            <v>原状復旧</v>
          </cell>
          <cell r="Z409" t="str">
            <v>案内図・平面図・断面図・復旧図</v>
          </cell>
          <cell r="AB409" t="str">
            <v>日鉄エレックス君津支店</v>
          </cell>
          <cell r="AC409" t="str">
            <v>㈱山勝建設</v>
          </cell>
        </row>
        <row r="410">
          <cell r="A410">
            <v>408</v>
          </cell>
          <cell r="B410">
            <v>2522</v>
          </cell>
          <cell r="C410">
            <v>41486</v>
          </cell>
          <cell r="D410" t="str">
            <v>主任　髙栁孫信</v>
          </cell>
          <cell r="E410" t="str">
            <v>水道水供給のため</v>
          </cell>
          <cell r="F410" t="str">
            <v>市道（玉）8-404号線</v>
          </cell>
          <cell r="G410" t="str">
            <v>車道</v>
          </cell>
          <cell r="H410" t="str">
            <v>行方市井上2032番地1</v>
          </cell>
          <cell r="J410" t="str">
            <v>地下埋設物類</v>
          </cell>
          <cell r="L410" t="str">
            <v>外径φ34mm</v>
          </cell>
          <cell r="N410" t="str">
            <v>L=2.8m</v>
          </cell>
          <cell r="P410" t="str">
            <v>協議後10年間</v>
          </cell>
          <cell r="R410" t="str">
            <v>ポリエチレン管</v>
          </cell>
          <cell r="T410" t="str">
            <v>協議後</v>
          </cell>
          <cell r="U410" t="str">
            <v>60日間　　（実質工事日数3日）</v>
          </cell>
          <cell r="V410" t="str">
            <v>開削工法</v>
          </cell>
          <cell r="X410" t="str">
            <v>原状復旧</v>
          </cell>
          <cell r="Z410" t="str">
            <v>案内図・平面図・断面図・復旧図</v>
          </cell>
          <cell r="AB410" t="str">
            <v>西谷秀一</v>
          </cell>
          <cell r="AC410" t="str">
            <v>成忠テクノス</v>
          </cell>
        </row>
        <row r="411">
          <cell r="A411">
            <v>409</v>
          </cell>
          <cell r="B411">
            <v>2523</v>
          </cell>
          <cell r="C411">
            <v>41487</v>
          </cell>
          <cell r="D411" t="str">
            <v>主任　髙栁孫信</v>
          </cell>
          <cell r="E411" t="str">
            <v>排水管布設のため</v>
          </cell>
          <cell r="F411" t="str">
            <v>市道（北）0111号線</v>
          </cell>
          <cell r="G411" t="str">
            <v>車道</v>
          </cell>
          <cell r="H411" t="str">
            <v>行方市吉川771番地先</v>
          </cell>
          <cell r="J411" t="str">
            <v>地下埋設物類</v>
          </cell>
          <cell r="L411" t="str">
            <v>外径φ89mm</v>
          </cell>
          <cell r="N411" t="str">
            <v>L=4.0m</v>
          </cell>
          <cell r="P411" t="str">
            <v>協議後10年間</v>
          </cell>
          <cell r="R411" t="str">
            <v>鋳鉄管</v>
          </cell>
          <cell r="T411" t="str">
            <v>協議後</v>
          </cell>
          <cell r="U411" t="str">
            <v>30日間　（実質工事日数2日）</v>
          </cell>
          <cell r="V411" t="str">
            <v>開削工法</v>
          </cell>
          <cell r="X411" t="str">
            <v>原状復旧</v>
          </cell>
          <cell r="Z411" t="str">
            <v>案内図・平面図・断面図・復旧図</v>
          </cell>
          <cell r="AB411" t="str">
            <v>25排水弁布設工事</v>
          </cell>
          <cell r="AC411" t="str">
            <v>北浦設備</v>
          </cell>
        </row>
        <row r="412">
          <cell r="A412">
            <v>410</v>
          </cell>
          <cell r="B412">
            <v>2524</v>
          </cell>
          <cell r="C412">
            <v>41499</v>
          </cell>
          <cell r="D412" t="str">
            <v>主任　髙栁孫信</v>
          </cell>
          <cell r="E412" t="str">
            <v>水道水供給のため</v>
          </cell>
          <cell r="F412" t="str">
            <v>市道（北）1300、1297号線</v>
          </cell>
          <cell r="G412" t="str">
            <v>車道</v>
          </cell>
          <cell r="H412" t="str">
            <v>行方市三和1571番地先</v>
          </cell>
          <cell r="J412" t="str">
            <v>地下埋設物類</v>
          </cell>
          <cell r="L412" t="str">
            <v>外径φ48.0mm</v>
          </cell>
          <cell r="N412" t="str">
            <v>L=111.40m</v>
          </cell>
          <cell r="P412" t="str">
            <v>協議後10年間</v>
          </cell>
          <cell r="R412" t="str">
            <v>ポリエチレン管</v>
          </cell>
          <cell r="T412" t="str">
            <v>協議後</v>
          </cell>
          <cell r="U412" t="str">
            <v>70日間</v>
          </cell>
          <cell r="V412" t="str">
            <v>開削工法</v>
          </cell>
          <cell r="X412" t="str">
            <v>原状復旧</v>
          </cell>
          <cell r="Z412" t="str">
            <v>案内図・平面図・断面図・復旧図</v>
          </cell>
          <cell r="AB412" t="str">
            <v>25配布第5号配水管布設工事</v>
          </cell>
          <cell r="AC412" t="str">
            <v>山勝建設（株）</v>
          </cell>
        </row>
        <row r="413">
          <cell r="A413">
            <v>411</v>
          </cell>
          <cell r="B413">
            <v>2525</v>
          </cell>
          <cell r="C413">
            <v>41502</v>
          </cell>
          <cell r="D413" t="str">
            <v>主任　髙栁孫信</v>
          </cell>
          <cell r="E413" t="str">
            <v>水道水供給のため</v>
          </cell>
          <cell r="F413" t="str">
            <v>市道（玉）8-1093号線</v>
          </cell>
          <cell r="G413" t="str">
            <v>車道</v>
          </cell>
          <cell r="H413" t="str">
            <v>行方市玉造甲6801番地2先</v>
          </cell>
          <cell r="J413" t="str">
            <v>地下埋設物類</v>
          </cell>
          <cell r="L413" t="str">
            <v>外径φ90mm</v>
          </cell>
          <cell r="N413" t="str">
            <v>L=175.0m</v>
          </cell>
          <cell r="P413" t="str">
            <v>協議後10年間</v>
          </cell>
          <cell r="R413" t="str">
            <v>ポリエチレン管</v>
          </cell>
          <cell r="T413" t="str">
            <v>協議後</v>
          </cell>
          <cell r="U413" t="str">
            <v>100日間</v>
          </cell>
          <cell r="V413" t="str">
            <v>開削工法</v>
          </cell>
          <cell r="X413" t="str">
            <v>原状復旧</v>
          </cell>
          <cell r="Z413" t="str">
            <v>案内図・平面図・断面図・復旧図</v>
          </cell>
          <cell r="AB413" t="str">
            <v>25配布第10号配水管布設工事</v>
          </cell>
          <cell r="AC413" t="str">
            <v>菊池工業</v>
          </cell>
        </row>
        <row r="414">
          <cell r="A414">
            <v>412</v>
          </cell>
          <cell r="B414">
            <v>2526</v>
          </cell>
          <cell r="C414">
            <v>41542</v>
          </cell>
          <cell r="D414" t="str">
            <v>主任　髙栁孫信</v>
          </cell>
          <cell r="E414" t="str">
            <v>水道水供給のため</v>
          </cell>
          <cell r="F414" t="str">
            <v>市道（玉）8-2316、8-2330号線</v>
          </cell>
          <cell r="G414" t="str">
            <v>車道</v>
          </cell>
          <cell r="H414" t="str">
            <v>行方市沖洲1411番地先</v>
          </cell>
          <cell r="J414" t="str">
            <v>地下埋設物類</v>
          </cell>
          <cell r="L414" t="str">
            <v>外径φ27mm</v>
          </cell>
          <cell r="N414" t="str">
            <v>L=3.3ｍ</v>
          </cell>
          <cell r="O414" t="str">
            <v>L=19.15m(未舗装部)</v>
          </cell>
          <cell r="P414" t="str">
            <v>協議後10年間</v>
          </cell>
          <cell r="R414" t="str">
            <v>ポリエチレン管</v>
          </cell>
          <cell r="T414" t="str">
            <v>協議後</v>
          </cell>
          <cell r="U414" t="str">
            <v>30日間　　（実質工事日数3日）</v>
          </cell>
          <cell r="V414" t="str">
            <v>開削工法</v>
          </cell>
          <cell r="X414" t="str">
            <v>原状復旧</v>
          </cell>
          <cell r="Z414" t="str">
            <v>案内図・平面図・断面図・復旧図</v>
          </cell>
          <cell r="AB414" t="str">
            <v>森田匡紀</v>
          </cell>
          <cell r="AC414" t="str">
            <v>成忠テクノス</v>
          </cell>
        </row>
        <row r="415">
          <cell r="A415">
            <v>413</v>
          </cell>
          <cell r="B415">
            <v>2527</v>
          </cell>
          <cell r="C415">
            <v>41519</v>
          </cell>
          <cell r="D415" t="str">
            <v>主任　髙栁孫信</v>
          </cell>
          <cell r="E415" t="str">
            <v>水道水供給のため</v>
          </cell>
          <cell r="F415" t="str">
            <v>市道（北）1446号線</v>
          </cell>
          <cell r="G415" t="str">
            <v>車道</v>
          </cell>
          <cell r="H415" t="str">
            <v>行方市内宿27番地2先</v>
          </cell>
          <cell r="J415" t="str">
            <v>地下埋設物類</v>
          </cell>
          <cell r="L415" t="str">
            <v>外径φ27mm</v>
          </cell>
          <cell r="N415" t="str">
            <v>L=1.1m</v>
          </cell>
          <cell r="P415" t="str">
            <v>協議後10年間</v>
          </cell>
          <cell r="R415" t="str">
            <v>ポリエチレン管</v>
          </cell>
          <cell r="T415" t="str">
            <v>協議後</v>
          </cell>
          <cell r="U415" t="str">
            <v>30日間　　(実質工事日数3日）</v>
          </cell>
          <cell r="V415" t="str">
            <v>開削工法</v>
          </cell>
          <cell r="X415" t="str">
            <v>原状復旧</v>
          </cell>
          <cell r="Z415" t="str">
            <v>案内図・平面図・断面図・復旧図</v>
          </cell>
          <cell r="AB415" t="str">
            <v>野友宏章</v>
          </cell>
          <cell r="AC415" t="str">
            <v>備水工業</v>
          </cell>
        </row>
        <row r="416">
          <cell r="A416">
            <v>414</v>
          </cell>
          <cell r="B416">
            <v>2528</v>
          </cell>
          <cell r="C416">
            <v>41541</v>
          </cell>
          <cell r="D416" t="str">
            <v>主任　髙栁孫信</v>
          </cell>
          <cell r="E416" t="str">
            <v>水道水供給のため</v>
          </cell>
          <cell r="F416" t="str">
            <v>市道（麻）Ⅰ-12号線</v>
          </cell>
          <cell r="G416" t="str">
            <v>車道</v>
          </cell>
          <cell r="H416" t="str">
            <v>行方市矢幡664番地2</v>
          </cell>
          <cell r="J416" t="str">
            <v>地下埋設物類</v>
          </cell>
          <cell r="L416" t="str">
            <v>外径φ27mm</v>
          </cell>
          <cell r="N416" t="str">
            <v>L=8.15m</v>
          </cell>
          <cell r="P416" t="str">
            <v>協議後10年間</v>
          </cell>
          <cell r="R416" t="str">
            <v>ポリエチレン管</v>
          </cell>
          <cell r="T416" t="str">
            <v>協議後</v>
          </cell>
          <cell r="U416" t="str">
            <v>30日間　（実質工事日数2日）</v>
          </cell>
          <cell r="V416" t="str">
            <v>推進工法</v>
          </cell>
          <cell r="X416" t="str">
            <v>原状復旧</v>
          </cell>
          <cell r="Z416" t="str">
            <v>案内図・平面図・断面図・復旧図</v>
          </cell>
          <cell r="AB416" t="str">
            <v>大川賢一</v>
          </cell>
          <cell r="AC416" t="str">
            <v>㈱トムラ</v>
          </cell>
        </row>
        <row r="417">
          <cell r="A417">
            <v>415</v>
          </cell>
          <cell r="B417">
            <v>2529</v>
          </cell>
          <cell r="C417">
            <v>41541</v>
          </cell>
          <cell r="D417" t="str">
            <v>主任　髙栁孫信</v>
          </cell>
          <cell r="E417" t="str">
            <v>水道水供給のため</v>
          </cell>
          <cell r="F417" t="str">
            <v>市道(玉）8-0371、0397号線</v>
          </cell>
          <cell r="G417" t="str">
            <v>車道</v>
          </cell>
          <cell r="H417" t="str">
            <v>行方市井上1957番地2先</v>
          </cell>
          <cell r="J417" t="str">
            <v>地下埋設物類</v>
          </cell>
          <cell r="L417" t="str">
            <v>外径φ90mm</v>
          </cell>
          <cell r="N417" t="str">
            <v>L=407.70m</v>
          </cell>
          <cell r="P417" t="str">
            <v>協議後10年間</v>
          </cell>
          <cell r="R417" t="str">
            <v>ポリエチレン管</v>
          </cell>
          <cell r="T417" t="str">
            <v>協議後</v>
          </cell>
          <cell r="U417" t="str">
            <v>90日間　（実質工事日数20日間）</v>
          </cell>
          <cell r="V417" t="str">
            <v>開削工法</v>
          </cell>
          <cell r="X417" t="str">
            <v>原状復旧</v>
          </cell>
          <cell r="Z417" t="str">
            <v>案内図・平面図・断面図・復旧図</v>
          </cell>
          <cell r="AB417" t="str">
            <v>25配布第8号配水管布設工事</v>
          </cell>
          <cell r="AC417" t="str">
            <v>成忠テクノス</v>
          </cell>
        </row>
        <row r="418">
          <cell r="A418">
            <v>416</v>
          </cell>
          <cell r="B418">
            <v>2530</v>
          </cell>
          <cell r="C418">
            <v>41541</v>
          </cell>
          <cell r="D418" t="str">
            <v>主任　髙栁孫信</v>
          </cell>
          <cell r="E418" t="str">
            <v>水道水供給のため</v>
          </cell>
          <cell r="F418" t="str">
            <v>市道（北）3574号線</v>
          </cell>
          <cell r="G418" t="str">
            <v>車道</v>
          </cell>
          <cell r="H418" t="str">
            <v>行方市繁昌1169番地先</v>
          </cell>
          <cell r="J418" t="str">
            <v>地下埋設物類</v>
          </cell>
          <cell r="L418" t="str">
            <v>外径φ90mm</v>
          </cell>
          <cell r="N418" t="str">
            <v>L=164.50m</v>
          </cell>
          <cell r="P418" t="str">
            <v>協議後10年間</v>
          </cell>
          <cell r="R418" t="str">
            <v>ポリエチレン管</v>
          </cell>
          <cell r="T418" t="str">
            <v>協議後</v>
          </cell>
          <cell r="U418" t="str">
            <v>60日間　（実質工事日数10日間）</v>
          </cell>
          <cell r="V418" t="str">
            <v>開削工法</v>
          </cell>
          <cell r="X418" t="str">
            <v>原状復旧</v>
          </cell>
          <cell r="Z418" t="str">
            <v>案内図・平面図・断面図・復旧図</v>
          </cell>
          <cell r="AB418" t="str">
            <v>25配布第7号配水管布設工事</v>
          </cell>
          <cell r="AC418" t="str">
            <v>小沼設備</v>
          </cell>
        </row>
        <row r="419">
          <cell r="A419">
            <v>417</v>
          </cell>
          <cell r="B419">
            <v>2531</v>
          </cell>
          <cell r="C419">
            <v>41541</v>
          </cell>
          <cell r="D419" t="str">
            <v>主任　髙栁孫信</v>
          </cell>
          <cell r="E419" t="str">
            <v>水道水供給のため</v>
          </cell>
          <cell r="F419" t="str">
            <v>市道（玉）6-3号線</v>
          </cell>
          <cell r="G419" t="str">
            <v>車道</v>
          </cell>
          <cell r="H419" t="str">
            <v>行方市手賀3094番地先</v>
          </cell>
          <cell r="J419" t="str">
            <v>地下埋設物類</v>
          </cell>
          <cell r="L419" t="str">
            <v>外径φ89～165mm</v>
          </cell>
          <cell r="N419" t="str">
            <v>L=127.80m</v>
          </cell>
          <cell r="P419" t="str">
            <v>協議後10年間</v>
          </cell>
          <cell r="R419" t="str">
            <v>ポリエチレン管</v>
          </cell>
          <cell r="T419" t="str">
            <v>協議後</v>
          </cell>
          <cell r="U419" t="str">
            <v>60日間　（実質工事日数15日間）</v>
          </cell>
          <cell r="V419" t="str">
            <v>開削工法</v>
          </cell>
          <cell r="X419" t="str">
            <v>原状復旧</v>
          </cell>
          <cell r="Z419" t="str">
            <v>案内図・平面図・断面図・復旧図</v>
          </cell>
          <cell r="AB419" t="str">
            <v>25受託第8号配水管布設替工事</v>
          </cell>
          <cell r="AC419" t="str">
            <v>清宮電気</v>
          </cell>
        </row>
        <row r="420">
          <cell r="A420">
            <v>418</v>
          </cell>
          <cell r="B420">
            <v>2532</v>
          </cell>
          <cell r="C420">
            <v>41542</v>
          </cell>
          <cell r="D420" t="str">
            <v>主任　髙栁孫信</v>
          </cell>
          <cell r="E420" t="str">
            <v>水道水供給のため</v>
          </cell>
          <cell r="F420" t="str">
            <v>市道（玉）8-820号線</v>
          </cell>
          <cell r="G420" t="str">
            <v>車道</v>
          </cell>
          <cell r="H420" t="str">
            <v>行方市玉造甲3651番地2</v>
          </cell>
          <cell r="J420" t="str">
            <v>地下埋設物類</v>
          </cell>
          <cell r="L420" t="str">
            <v>外径φ27mm</v>
          </cell>
          <cell r="N420" t="str">
            <v>L=4.7m</v>
          </cell>
          <cell r="P420" t="str">
            <v>協議後10年間</v>
          </cell>
          <cell r="R420" t="str">
            <v>ポリエチレン管</v>
          </cell>
          <cell r="T420" t="str">
            <v>協議後</v>
          </cell>
          <cell r="U420" t="str">
            <v>30日間　（実質工事日数2日）</v>
          </cell>
          <cell r="V420" t="str">
            <v>開削工法</v>
          </cell>
          <cell r="X420" t="str">
            <v>原状復旧</v>
          </cell>
          <cell r="Z420" t="str">
            <v>案内図・平面図・断面図・復旧図</v>
          </cell>
          <cell r="AB420" t="str">
            <v>渡邊瞬</v>
          </cell>
          <cell r="AC420" t="str">
            <v>㈱カワイ</v>
          </cell>
        </row>
        <row r="421">
          <cell r="A421">
            <v>419</v>
          </cell>
          <cell r="B421">
            <v>2533</v>
          </cell>
          <cell r="C421">
            <v>41544</v>
          </cell>
          <cell r="D421" t="str">
            <v>係長　根崎圭二</v>
          </cell>
          <cell r="E421" t="str">
            <v>水道水供給のため</v>
          </cell>
          <cell r="F421" t="str">
            <v>市道（麻）613号線</v>
          </cell>
          <cell r="G421" t="str">
            <v>車道</v>
          </cell>
          <cell r="H421" t="str">
            <v>行方市小高240番地</v>
          </cell>
          <cell r="J421" t="str">
            <v>地下埋設物類</v>
          </cell>
          <cell r="L421" t="str">
            <v>外径φ27mm</v>
          </cell>
          <cell r="N421" t="str">
            <v>L=1.0ｍ</v>
          </cell>
          <cell r="P421" t="str">
            <v>協議後10年間</v>
          </cell>
          <cell r="R421" t="str">
            <v>ポリエチレン管</v>
          </cell>
          <cell r="T421" t="str">
            <v>協議後</v>
          </cell>
          <cell r="U421" t="str">
            <v>30日間　（実質工事日数2日）</v>
          </cell>
          <cell r="V421" t="str">
            <v>開削工法</v>
          </cell>
          <cell r="X421" t="str">
            <v>現状復旧</v>
          </cell>
          <cell r="Z421" t="str">
            <v>案内図・平面図・断面図・復旧図</v>
          </cell>
          <cell r="AB421" t="str">
            <v>中根武志</v>
          </cell>
          <cell r="AC421" t="str">
            <v>宮内工業</v>
          </cell>
        </row>
        <row r="422">
          <cell r="A422">
            <v>420</v>
          </cell>
          <cell r="B422">
            <v>2534</v>
          </cell>
          <cell r="C422">
            <v>41544</v>
          </cell>
          <cell r="D422" t="str">
            <v>主任　髙栁孫信</v>
          </cell>
          <cell r="E422" t="str">
            <v>水道水供給のため</v>
          </cell>
          <cell r="F422" t="str">
            <v>市道（麻）2969号線</v>
          </cell>
          <cell r="G422" t="str">
            <v>車道</v>
          </cell>
          <cell r="H422" t="str">
            <v>行方市南131番地34</v>
          </cell>
          <cell r="J422" t="str">
            <v>地下埋設物類</v>
          </cell>
          <cell r="L422" t="str">
            <v>外径φ27mm</v>
          </cell>
          <cell r="N422" t="str">
            <v>L=4.0m</v>
          </cell>
          <cell r="P422" t="str">
            <v>協議後10年間</v>
          </cell>
          <cell r="R422" t="str">
            <v>ポリエチレン管</v>
          </cell>
          <cell r="T422" t="str">
            <v>協議後</v>
          </cell>
          <cell r="U422" t="str">
            <v>30日間　（実質工事日数2日）</v>
          </cell>
          <cell r="V422" t="str">
            <v>開削工法</v>
          </cell>
          <cell r="X422" t="str">
            <v>原状復旧</v>
          </cell>
          <cell r="Z422" t="str">
            <v>案内図・平面図・断面図・復旧図</v>
          </cell>
          <cell r="AB422" t="str">
            <v>高野和之</v>
          </cell>
          <cell r="AC422" t="str">
            <v>昭和設備</v>
          </cell>
        </row>
        <row r="423">
          <cell r="A423">
            <v>421</v>
          </cell>
          <cell r="B423">
            <v>2535</v>
          </cell>
          <cell r="C423">
            <v>41548</v>
          </cell>
          <cell r="D423" t="str">
            <v>係長　根崎圭二</v>
          </cell>
          <cell r="E423" t="str">
            <v>水道水供給のため</v>
          </cell>
          <cell r="F423" t="str">
            <v>市道（北）3088号線</v>
          </cell>
          <cell r="G423" t="str">
            <v>車道</v>
          </cell>
          <cell r="H423" t="str">
            <v>行方市山田3010番地</v>
          </cell>
          <cell r="J423" t="str">
            <v>地下埋設物類</v>
          </cell>
          <cell r="L423" t="str">
            <v>外径φ34mm</v>
          </cell>
          <cell r="N423" t="str">
            <v>L=1.7ｍ</v>
          </cell>
          <cell r="P423" t="str">
            <v>協議後10年間</v>
          </cell>
          <cell r="R423" t="str">
            <v>ポリエチレン管</v>
          </cell>
          <cell r="T423" t="str">
            <v>協議後</v>
          </cell>
          <cell r="U423" t="str">
            <v>30日間　（実質工事日数2日）</v>
          </cell>
          <cell r="V423" t="str">
            <v>開削工法</v>
          </cell>
          <cell r="X423" t="str">
            <v>現状復旧</v>
          </cell>
          <cell r="Z423" t="str">
            <v>案内図・平面図・断面図・復旧図</v>
          </cell>
          <cell r="AB423" t="str">
            <v>松信吉洋</v>
          </cell>
          <cell r="AC423" t="str">
            <v>クボタ住設</v>
          </cell>
        </row>
        <row r="424">
          <cell r="A424">
            <v>422</v>
          </cell>
          <cell r="B424">
            <v>2536</v>
          </cell>
          <cell r="C424">
            <v>41549</v>
          </cell>
          <cell r="D424" t="str">
            <v>係長　根崎圭二</v>
          </cell>
          <cell r="E424" t="str">
            <v>水道水供給のため</v>
          </cell>
          <cell r="F424" t="str">
            <v>市道（玉）1096号線</v>
          </cell>
          <cell r="G424" t="str">
            <v>車道</v>
          </cell>
          <cell r="H424" t="str">
            <v>行方市玉造甲6846番地</v>
          </cell>
          <cell r="J424" t="str">
            <v>地下埋設物類</v>
          </cell>
          <cell r="L424" t="str">
            <v>外径φ27mm</v>
          </cell>
          <cell r="N424" t="str">
            <v>L=1.3ｍ</v>
          </cell>
          <cell r="P424" t="str">
            <v>協議後10年間</v>
          </cell>
          <cell r="R424" t="str">
            <v>ポリエチレン管</v>
          </cell>
          <cell r="T424" t="str">
            <v>協議後</v>
          </cell>
          <cell r="U424" t="str">
            <v>30日間　（実質工事日数2日）</v>
          </cell>
          <cell r="V424" t="str">
            <v>開削工法</v>
          </cell>
          <cell r="X424" t="str">
            <v>現状復旧</v>
          </cell>
          <cell r="Z424" t="str">
            <v>案内図・平面図・断面図・復旧図</v>
          </cell>
          <cell r="AB424" t="str">
            <v>関口英雄</v>
          </cell>
          <cell r="AC424" t="str">
            <v>関口水道工事店</v>
          </cell>
        </row>
        <row r="425">
          <cell r="A425">
            <v>423</v>
          </cell>
          <cell r="B425">
            <v>2537</v>
          </cell>
          <cell r="C425">
            <v>41550</v>
          </cell>
          <cell r="D425" t="str">
            <v>係長　根崎圭二</v>
          </cell>
          <cell r="E425" t="str">
            <v>水道水供給のため</v>
          </cell>
          <cell r="F425" t="str">
            <v>市道（北）3376号線</v>
          </cell>
          <cell r="G425" t="str">
            <v>車道</v>
          </cell>
          <cell r="H425" t="str">
            <v>行方市南高岡496番地5</v>
          </cell>
          <cell r="J425" t="str">
            <v>地下埋設物類</v>
          </cell>
          <cell r="L425" t="str">
            <v>外径φ27mm</v>
          </cell>
          <cell r="N425" t="str">
            <v>L=0.5ｍ</v>
          </cell>
          <cell r="P425" t="str">
            <v>協議後10年間</v>
          </cell>
          <cell r="R425" t="str">
            <v>ポリエチレン管</v>
          </cell>
          <cell r="T425" t="str">
            <v>協議後</v>
          </cell>
          <cell r="U425" t="str">
            <v>30日間　（実質工事日数2日）</v>
          </cell>
          <cell r="V425" t="str">
            <v>開削工法</v>
          </cell>
          <cell r="X425" t="str">
            <v>現状復旧</v>
          </cell>
          <cell r="Z425" t="str">
            <v>案内図・平面図・断面図・復旧図</v>
          </cell>
          <cell r="AB425" t="str">
            <v>後谷高光</v>
          </cell>
          <cell r="AC425" t="str">
            <v>アサヒ設備工業</v>
          </cell>
        </row>
        <row r="426">
          <cell r="A426">
            <v>424</v>
          </cell>
          <cell r="B426">
            <v>2538</v>
          </cell>
          <cell r="C426">
            <v>41575</v>
          </cell>
          <cell r="D426" t="str">
            <v>主任　髙栁孫信</v>
          </cell>
          <cell r="E426" t="str">
            <v>水道水供給のため</v>
          </cell>
          <cell r="F426" t="str">
            <v>市道（麻）63号線</v>
          </cell>
          <cell r="G426" t="str">
            <v>車道</v>
          </cell>
          <cell r="H426" t="str">
            <v>行方市島並1803番地</v>
          </cell>
          <cell r="J426" t="str">
            <v>地下埋設物類</v>
          </cell>
          <cell r="L426" t="str">
            <v>外径φ27mm</v>
          </cell>
          <cell r="N426" t="str">
            <v>L=1.9m</v>
          </cell>
          <cell r="P426" t="str">
            <v>協議後10年間</v>
          </cell>
          <cell r="R426" t="str">
            <v>ポリエチレン管</v>
          </cell>
          <cell r="T426" t="str">
            <v>協議後</v>
          </cell>
          <cell r="U426" t="str">
            <v>30日間　（実質工事日数2日）</v>
          </cell>
          <cell r="V426" t="str">
            <v>開削工法</v>
          </cell>
          <cell r="X426" t="str">
            <v>原状復旧</v>
          </cell>
          <cell r="Z426" t="str">
            <v>案内図・平面図・断面図・復旧図</v>
          </cell>
          <cell r="AB426" t="str">
            <v>大里忠彦</v>
          </cell>
          <cell r="AC426" t="str">
            <v>麻生ガス設備</v>
          </cell>
        </row>
        <row r="427">
          <cell r="A427">
            <v>425</v>
          </cell>
          <cell r="B427">
            <v>2539</v>
          </cell>
          <cell r="C427">
            <v>41575</v>
          </cell>
          <cell r="D427" t="str">
            <v>主任　髙栁孫信</v>
          </cell>
          <cell r="E427" t="str">
            <v>水道水供給のため</v>
          </cell>
          <cell r="F427" t="str">
            <v>市道（麻）1608号線</v>
          </cell>
          <cell r="G427" t="str">
            <v>車道</v>
          </cell>
          <cell r="H427" t="str">
            <v>行方市麻生1559番地2</v>
          </cell>
          <cell r="J427" t="str">
            <v>地下埋設物類</v>
          </cell>
          <cell r="L427" t="str">
            <v>外径φ27mm</v>
          </cell>
          <cell r="N427" t="str">
            <v>L=1.8m</v>
          </cell>
          <cell r="P427" t="str">
            <v>協議後10年間</v>
          </cell>
          <cell r="R427" t="str">
            <v>ポリエチレン管</v>
          </cell>
          <cell r="T427" t="str">
            <v>協議後</v>
          </cell>
          <cell r="U427" t="str">
            <v>30日間　（実質工事日数2日）</v>
          </cell>
          <cell r="V427" t="str">
            <v>開削工法</v>
          </cell>
          <cell r="X427" t="str">
            <v>原状復旧</v>
          </cell>
          <cell r="Z427" t="str">
            <v>案内図・平面図・断面図・復旧図</v>
          </cell>
          <cell r="AB427" t="str">
            <v>大津達也</v>
          </cell>
          <cell r="AC427" t="str">
            <v>麻生ガス設備</v>
          </cell>
        </row>
        <row r="428">
          <cell r="A428">
            <v>426</v>
          </cell>
          <cell r="B428">
            <v>2540</v>
          </cell>
          <cell r="C428">
            <v>41584</v>
          </cell>
          <cell r="D428" t="str">
            <v>主任　髙栁孫信</v>
          </cell>
          <cell r="E428" t="str">
            <v>水道水供給のため</v>
          </cell>
          <cell r="F428" t="str">
            <v>市道（麻）701号線</v>
          </cell>
          <cell r="G428" t="str">
            <v>車道</v>
          </cell>
          <cell r="H428" t="str">
            <v>行方市井貝307番地10</v>
          </cell>
          <cell r="J428" t="str">
            <v>地下埋設物類</v>
          </cell>
          <cell r="L428" t="str">
            <v>外径φ27mm</v>
          </cell>
          <cell r="N428" t="str">
            <v>L=5.0m</v>
          </cell>
          <cell r="P428" t="str">
            <v>協議後10年間</v>
          </cell>
          <cell r="R428" t="str">
            <v>ポリエチレン管</v>
          </cell>
          <cell r="T428" t="str">
            <v>協議後</v>
          </cell>
          <cell r="U428" t="str">
            <v>30日間　（実質工事日数2日）</v>
          </cell>
          <cell r="V428" t="str">
            <v>推進工法</v>
          </cell>
          <cell r="X428" t="str">
            <v>原状復旧</v>
          </cell>
          <cell r="Z428" t="str">
            <v>案内図・平面図・断面図・復旧図</v>
          </cell>
          <cell r="AB428" t="str">
            <v>高田真一</v>
          </cell>
          <cell r="AC428" t="str">
            <v>備水工業</v>
          </cell>
        </row>
        <row r="429">
          <cell r="A429">
            <v>427</v>
          </cell>
          <cell r="B429">
            <v>2541</v>
          </cell>
          <cell r="C429">
            <v>41584</v>
          </cell>
          <cell r="D429" t="str">
            <v>主任　髙栁孫信</v>
          </cell>
          <cell r="E429" t="str">
            <v>水道水供給のため</v>
          </cell>
          <cell r="F429" t="str">
            <v>市道（玉）8-0452号線</v>
          </cell>
          <cell r="G429" t="str">
            <v>車道</v>
          </cell>
          <cell r="H429" t="str">
            <v>行方市西蓮寺607番地2</v>
          </cell>
          <cell r="J429" t="str">
            <v>地下埋設物類</v>
          </cell>
          <cell r="L429" t="str">
            <v>外径φ27mm</v>
          </cell>
          <cell r="N429" t="str">
            <v>L=0.7m</v>
          </cell>
          <cell r="P429" t="str">
            <v>協議後10年間</v>
          </cell>
          <cell r="R429" t="str">
            <v>ポリエチレン管</v>
          </cell>
          <cell r="T429" t="str">
            <v>協議後</v>
          </cell>
          <cell r="U429" t="str">
            <v>30日間　（実質工事日数2日）</v>
          </cell>
          <cell r="V429" t="str">
            <v>開削工法</v>
          </cell>
          <cell r="X429" t="str">
            <v>原状復旧</v>
          </cell>
          <cell r="Z429" t="str">
            <v>案内図・平面図・断面図・復旧図</v>
          </cell>
          <cell r="AB429" t="str">
            <v>根本一樹</v>
          </cell>
          <cell r="AC429" t="str">
            <v>㈱カワイ</v>
          </cell>
        </row>
        <row r="430">
          <cell r="A430">
            <v>428</v>
          </cell>
          <cell r="B430">
            <v>2542</v>
          </cell>
          <cell r="C430">
            <v>41585</v>
          </cell>
          <cell r="D430" t="str">
            <v>主任　髙栁孫信</v>
          </cell>
          <cell r="E430" t="str">
            <v>水道水供給のため</v>
          </cell>
          <cell r="F430" t="str">
            <v>市道（北）204号線</v>
          </cell>
          <cell r="G430" t="str">
            <v>車道</v>
          </cell>
          <cell r="H430" t="str">
            <v>行方市内宿1568番地1</v>
          </cell>
          <cell r="J430" t="str">
            <v>地下埋設物類</v>
          </cell>
          <cell r="L430" t="str">
            <v>外径φ27mm</v>
          </cell>
          <cell r="N430" t="str">
            <v>L=3.4m</v>
          </cell>
          <cell r="P430" t="str">
            <v>協議後10年間</v>
          </cell>
          <cell r="R430" t="str">
            <v>ポリエチレン管</v>
          </cell>
          <cell r="T430" t="str">
            <v>協議後</v>
          </cell>
          <cell r="U430" t="str">
            <v>30日間　（実質工事日数2日）</v>
          </cell>
          <cell r="V430" t="str">
            <v>推進工法</v>
          </cell>
          <cell r="X430" t="str">
            <v>原状復旧</v>
          </cell>
          <cell r="Z430" t="str">
            <v>案内図・平面図・断面図・復旧図</v>
          </cell>
          <cell r="AB430" t="str">
            <v>JFEテクノス㈱設備エンジニアリング事業部</v>
          </cell>
          <cell r="AC430" t="str">
            <v>山勝建設㈱</v>
          </cell>
        </row>
        <row r="431">
          <cell r="A431">
            <v>429</v>
          </cell>
          <cell r="B431">
            <v>2543</v>
          </cell>
          <cell r="C431">
            <v>41597</v>
          </cell>
          <cell r="D431" t="str">
            <v>主任　髙栁孫信</v>
          </cell>
          <cell r="E431" t="str">
            <v>水道水供給のため</v>
          </cell>
          <cell r="F431" t="str">
            <v>市道（玉）8-2424号線</v>
          </cell>
          <cell r="G431" t="str">
            <v>車道</v>
          </cell>
          <cell r="H431" t="str">
            <v>行方市浜591番地2</v>
          </cell>
          <cell r="J431" t="str">
            <v>地下埋設物類</v>
          </cell>
          <cell r="L431" t="str">
            <v>外径φ34mm</v>
          </cell>
          <cell r="N431" t="str">
            <v>Ｌ＝6.75m</v>
          </cell>
          <cell r="P431" t="str">
            <v>協議後10年間</v>
          </cell>
          <cell r="R431" t="str">
            <v>ポリエチレン管</v>
          </cell>
          <cell r="T431" t="str">
            <v>協議後</v>
          </cell>
          <cell r="U431" t="str">
            <v>30日間　（実質工事日数2日）</v>
          </cell>
          <cell r="V431" t="str">
            <v>推進工法</v>
          </cell>
          <cell r="X431" t="str">
            <v>原状復旧</v>
          </cell>
          <cell r="Z431" t="str">
            <v>案内図・平面図・断面図・復旧図</v>
          </cell>
          <cell r="AB431" t="str">
            <v>羽成正晴</v>
          </cell>
          <cell r="AC431" t="str">
            <v>関口水道工事店</v>
          </cell>
        </row>
        <row r="432">
          <cell r="A432">
            <v>430</v>
          </cell>
          <cell r="B432">
            <v>2544</v>
          </cell>
          <cell r="C432">
            <v>41597</v>
          </cell>
          <cell r="D432" t="str">
            <v>主任　髙栁孫信</v>
          </cell>
          <cell r="E432" t="str">
            <v>水道水供給のため</v>
          </cell>
          <cell r="F432" t="str">
            <v>市道（玉）8-2153号線</v>
          </cell>
          <cell r="G432" t="str">
            <v>車道</v>
          </cell>
          <cell r="H432" t="str">
            <v>行方市沖洲1159番地</v>
          </cell>
          <cell r="J432" t="str">
            <v>地下埋設物類</v>
          </cell>
          <cell r="L432" t="str">
            <v>外径φ27mm</v>
          </cell>
          <cell r="N432" t="str">
            <v>L=0.8m</v>
          </cell>
          <cell r="P432" t="str">
            <v>協議後10年間</v>
          </cell>
          <cell r="R432" t="str">
            <v>ポリエチレン管</v>
          </cell>
          <cell r="T432" t="str">
            <v>協議後</v>
          </cell>
          <cell r="U432" t="str">
            <v>30日間　（実質工事日数2日）</v>
          </cell>
          <cell r="V432" t="str">
            <v>開削工法</v>
          </cell>
          <cell r="X432" t="str">
            <v>原状復旧</v>
          </cell>
          <cell r="Z432" t="str">
            <v>案内図・平面図・断面図・復旧図</v>
          </cell>
          <cell r="AB432" t="str">
            <v>赤塚博</v>
          </cell>
          <cell r="AC432" t="str">
            <v>関口水道工事店</v>
          </cell>
        </row>
        <row r="433">
          <cell r="A433">
            <v>431</v>
          </cell>
          <cell r="B433">
            <v>2545</v>
          </cell>
          <cell r="C433">
            <v>41597</v>
          </cell>
          <cell r="D433" t="str">
            <v>主任　髙栁孫信</v>
          </cell>
          <cell r="E433" t="str">
            <v>水道水供給のため</v>
          </cell>
          <cell r="F433" t="str">
            <v>市道（麻）4号線</v>
          </cell>
          <cell r="G433" t="str">
            <v>車道</v>
          </cell>
          <cell r="H433" t="str">
            <v>行方市富田77番地</v>
          </cell>
          <cell r="J433" t="str">
            <v>地下埋設物類</v>
          </cell>
          <cell r="L433" t="str">
            <v>外径φ27mm</v>
          </cell>
          <cell r="N433" t="str">
            <v>L=0.5m</v>
          </cell>
          <cell r="P433" t="str">
            <v>協議後10年間</v>
          </cell>
          <cell r="R433" t="str">
            <v>ポリエチレン管</v>
          </cell>
          <cell r="T433" t="str">
            <v>協議後</v>
          </cell>
          <cell r="U433" t="str">
            <v>30日間　（実質工事日数2日）</v>
          </cell>
          <cell r="V433" t="str">
            <v>開削工法</v>
          </cell>
          <cell r="X433" t="str">
            <v>原状復旧</v>
          </cell>
          <cell r="Z433" t="str">
            <v>案内図・平面図・断面図・復旧図</v>
          </cell>
          <cell r="AB433" t="str">
            <v>海老沢貞</v>
          </cell>
          <cell r="AC433" t="str">
            <v>久美愛商店</v>
          </cell>
        </row>
        <row r="434">
          <cell r="A434">
            <v>432</v>
          </cell>
          <cell r="B434">
            <v>2546</v>
          </cell>
          <cell r="C434">
            <v>41603</v>
          </cell>
          <cell r="D434" t="str">
            <v>主任　髙栁孫信</v>
          </cell>
          <cell r="E434" t="str">
            <v>水道水供給のため</v>
          </cell>
          <cell r="F434" t="str">
            <v>市道（麻）2900、2930号線</v>
          </cell>
          <cell r="G434" t="str">
            <v>車道</v>
          </cell>
          <cell r="H434" t="str">
            <v>行方市麻生329番地6先</v>
          </cell>
          <cell r="J434" t="str">
            <v>地下埋設物類</v>
          </cell>
          <cell r="L434" t="str">
            <v>外径φ30mm</v>
          </cell>
          <cell r="N434" t="str">
            <v>L=81.00m</v>
          </cell>
          <cell r="P434" t="str">
            <v>協議後10年間</v>
          </cell>
          <cell r="R434" t="str">
            <v>ポリエチレン管</v>
          </cell>
          <cell r="T434" t="str">
            <v>協議後</v>
          </cell>
          <cell r="U434" t="str">
            <v>30日間　（実質工事日数５日）</v>
          </cell>
          <cell r="V434" t="str">
            <v>開削工法</v>
          </cell>
          <cell r="X434" t="str">
            <v>原状復旧</v>
          </cell>
          <cell r="Z434" t="str">
            <v>案内図・平面図・断面図・復旧図</v>
          </cell>
          <cell r="AB434" t="str">
            <v>25配布第12号配水管布設工事</v>
          </cell>
          <cell r="AC434" t="str">
            <v>麻生ガス設備センター</v>
          </cell>
        </row>
        <row r="435">
          <cell r="A435">
            <v>433</v>
          </cell>
          <cell r="B435">
            <v>2547</v>
          </cell>
          <cell r="C435">
            <v>41603</v>
          </cell>
          <cell r="D435" t="str">
            <v>主任　髙栁孫信</v>
          </cell>
          <cell r="E435" t="str">
            <v>水道水供給のため</v>
          </cell>
          <cell r="F435" t="str">
            <v>市道（麻）2835号線</v>
          </cell>
          <cell r="G435" t="str">
            <v>車道</v>
          </cell>
          <cell r="H435" t="str">
            <v>行方市矢幡1745番地1先</v>
          </cell>
          <cell r="J435" t="str">
            <v>地下埋設物類</v>
          </cell>
          <cell r="L435" t="str">
            <v>外径φ48.0mm</v>
          </cell>
          <cell r="N435" t="str">
            <v>L=80.30m</v>
          </cell>
          <cell r="P435" t="str">
            <v>協議後10年間</v>
          </cell>
          <cell r="R435" t="str">
            <v>ポリエチレン管</v>
          </cell>
          <cell r="T435" t="str">
            <v>協議後</v>
          </cell>
          <cell r="U435" t="str">
            <v>30日間　（実質工事日数5日）</v>
          </cell>
          <cell r="V435" t="str">
            <v>開削工法</v>
          </cell>
          <cell r="X435" t="str">
            <v>原状復旧</v>
          </cell>
          <cell r="Z435" t="str">
            <v>案内図・平面図・断面図・復旧図</v>
          </cell>
          <cell r="AB435" t="str">
            <v>25配布第13号配水管布設工事</v>
          </cell>
          <cell r="AC435" t="str">
            <v>小沼設備</v>
          </cell>
        </row>
        <row r="436">
          <cell r="A436">
            <v>434</v>
          </cell>
          <cell r="B436">
            <v>2548</v>
          </cell>
          <cell r="C436">
            <v>41603</v>
          </cell>
          <cell r="D436" t="str">
            <v>主任　髙栁孫信</v>
          </cell>
          <cell r="E436" t="str">
            <v>水道水供給のため</v>
          </cell>
          <cell r="F436" t="str">
            <v>市道（麻）600号線</v>
          </cell>
          <cell r="G436" t="str">
            <v>車道</v>
          </cell>
          <cell r="H436" t="str">
            <v>行方市橋門376番地</v>
          </cell>
          <cell r="J436" t="str">
            <v>地下埋設物類</v>
          </cell>
          <cell r="L436" t="str">
            <v>外径φ27mm</v>
          </cell>
          <cell r="N436" t="str">
            <v>L=1.10m</v>
          </cell>
          <cell r="P436" t="str">
            <v>協議後10年間</v>
          </cell>
          <cell r="R436" t="str">
            <v>ポリエチレン管</v>
          </cell>
          <cell r="T436" t="str">
            <v>協議後</v>
          </cell>
          <cell r="U436" t="str">
            <v>30日間　（実質工事日数2日）</v>
          </cell>
          <cell r="V436" t="str">
            <v>開削工法</v>
          </cell>
          <cell r="X436" t="str">
            <v>原状復旧</v>
          </cell>
          <cell r="Z436" t="str">
            <v>案内図・平面図・断面図・復旧図</v>
          </cell>
          <cell r="AB436" t="str">
            <v>太田恵子</v>
          </cell>
          <cell r="AC436" t="str">
            <v>麻生ガス設備</v>
          </cell>
        </row>
        <row r="437">
          <cell r="A437">
            <v>435</v>
          </cell>
          <cell r="B437">
            <v>2549</v>
          </cell>
          <cell r="C437">
            <v>41606</v>
          </cell>
          <cell r="D437" t="str">
            <v>主任　髙栁孫信</v>
          </cell>
          <cell r="E437" t="str">
            <v>水道水供給のため</v>
          </cell>
          <cell r="F437" t="str">
            <v>市道（麻）1-8号線</v>
          </cell>
          <cell r="G437" t="str">
            <v>車道</v>
          </cell>
          <cell r="H437" t="str">
            <v>行方市井貝151番地2先</v>
          </cell>
          <cell r="J437" t="str">
            <v>地下埋設物類</v>
          </cell>
          <cell r="L437" t="str">
            <v>外径φ27mm</v>
          </cell>
          <cell r="N437" t="str">
            <v>L=4.28m</v>
          </cell>
          <cell r="P437" t="str">
            <v>協議後10年間</v>
          </cell>
          <cell r="R437" t="str">
            <v>ポリエチレン管</v>
          </cell>
          <cell r="T437" t="str">
            <v>協議後</v>
          </cell>
          <cell r="U437" t="str">
            <v>30日間　（実質工事日数2日）</v>
          </cell>
          <cell r="V437" t="str">
            <v>開削工法</v>
          </cell>
          <cell r="X437" t="str">
            <v>原状復旧</v>
          </cell>
          <cell r="Z437" t="str">
            <v>案内図・平面図・断面図・復旧図</v>
          </cell>
          <cell r="AB437" t="str">
            <v>関口喜也</v>
          </cell>
          <cell r="AC437" t="str">
            <v>アサヒ設備工業</v>
          </cell>
        </row>
        <row r="438">
          <cell r="A438">
            <v>436</v>
          </cell>
          <cell r="B438">
            <v>2550</v>
          </cell>
          <cell r="C438">
            <v>41617</v>
          </cell>
          <cell r="D438" t="str">
            <v>主任　髙栁孫信</v>
          </cell>
          <cell r="E438" t="str">
            <v>水道水供給のため</v>
          </cell>
          <cell r="F438" t="str">
            <v>市道（玉）8-457号線</v>
          </cell>
          <cell r="G438" t="str">
            <v>車道</v>
          </cell>
          <cell r="H438" t="str">
            <v>行方市西蓮寺593番地2</v>
          </cell>
          <cell r="J438" t="str">
            <v>地下埋設物類</v>
          </cell>
          <cell r="L438" t="str">
            <v>外径φ34.0mm</v>
          </cell>
          <cell r="N438" t="str">
            <v>L=8.2m</v>
          </cell>
          <cell r="P438" t="str">
            <v>協議後10年間</v>
          </cell>
          <cell r="R438" t="str">
            <v>ポリエチレン管</v>
          </cell>
          <cell r="T438" t="str">
            <v>協議後</v>
          </cell>
          <cell r="U438" t="str">
            <v>30日間　（実質工事日数2日）</v>
          </cell>
          <cell r="V438" t="str">
            <v>開削工法</v>
          </cell>
          <cell r="X438" t="str">
            <v>原状復旧</v>
          </cell>
          <cell r="Z438" t="str">
            <v>案内図・平面図・断面図・復旧図</v>
          </cell>
          <cell r="AB438" t="str">
            <v>栗原章</v>
          </cell>
          <cell r="AC438" t="str">
            <v>久美愛商店</v>
          </cell>
        </row>
        <row r="439">
          <cell r="A439">
            <v>437</v>
          </cell>
          <cell r="B439">
            <v>2551</v>
          </cell>
          <cell r="C439">
            <v>41617</v>
          </cell>
          <cell r="D439" t="str">
            <v>主任　髙栁孫信</v>
          </cell>
          <cell r="E439" t="str">
            <v>水道水供給のため</v>
          </cell>
          <cell r="F439" t="str">
            <v>市道（麻）2350号線</v>
          </cell>
          <cell r="G439" t="str">
            <v>車道</v>
          </cell>
          <cell r="H439" t="str">
            <v>行方市新宮969番地2</v>
          </cell>
          <cell r="J439" t="str">
            <v>地下埋設物類</v>
          </cell>
          <cell r="L439" t="str">
            <v>外径φ27mm</v>
          </cell>
          <cell r="N439" t="str">
            <v>L=2.6m</v>
          </cell>
          <cell r="P439" t="str">
            <v>協議後10年間</v>
          </cell>
          <cell r="R439" t="str">
            <v>ポリエチレン管</v>
          </cell>
          <cell r="T439" t="str">
            <v>協議後</v>
          </cell>
          <cell r="U439" t="str">
            <v>30日間　（実質工事日数2日）</v>
          </cell>
          <cell r="V439" t="str">
            <v>開削工法</v>
          </cell>
          <cell r="X439" t="str">
            <v>原状復旧</v>
          </cell>
          <cell r="Z439" t="str">
            <v>案内図・平面図・断面図・復旧図</v>
          </cell>
          <cell r="AB439" t="str">
            <v>石塚勇治</v>
          </cell>
          <cell r="AC439" t="str">
            <v>㈲アラハリ設備</v>
          </cell>
        </row>
        <row r="440">
          <cell r="A440">
            <v>438</v>
          </cell>
          <cell r="B440">
            <v>2552</v>
          </cell>
          <cell r="C440">
            <v>41625</v>
          </cell>
          <cell r="D440" t="str">
            <v>主任　髙栁孫信</v>
          </cell>
          <cell r="E440" t="str">
            <v>水道水供給のため</v>
          </cell>
          <cell r="F440" t="str">
            <v>市道（麻）2969号線</v>
          </cell>
          <cell r="G440" t="str">
            <v>車道</v>
          </cell>
          <cell r="H440" t="str">
            <v>行方市南141番地8</v>
          </cell>
          <cell r="J440" t="str">
            <v>地下埋設物類</v>
          </cell>
          <cell r="L440" t="str">
            <v>外径φ27mm</v>
          </cell>
          <cell r="N440" t="str">
            <v>L=1.2m</v>
          </cell>
          <cell r="P440" t="str">
            <v>協議後10年間</v>
          </cell>
          <cell r="R440" t="str">
            <v>ポリエチレン管</v>
          </cell>
          <cell r="T440" t="str">
            <v>協議後</v>
          </cell>
          <cell r="U440" t="str">
            <v>30日間　（実質工事日数2日）</v>
          </cell>
          <cell r="V440" t="str">
            <v>開削工法</v>
          </cell>
          <cell r="X440" t="str">
            <v>原状復旧</v>
          </cell>
          <cell r="Z440" t="str">
            <v>案内図・平面図・断面図・復旧図</v>
          </cell>
          <cell r="AB440" t="str">
            <v>相賀栄治</v>
          </cell>
          <cell r="AC440" t="str">
            <v>㈲クボタ住設</v>
          </cell>
        </row>
        <row r="441">
          <cell r="A441">
            <v>439</v>
          </cell>
          <cell r="B441">
            <v>2553</v>
          </cell>
          <cell r="C441">
            <v>41633</v>
          </cell>
          <cell r="D441" t="str">
            <v>主任　髙栁孫信</v>
          </cell>
          <cell r="E441" t="str">
            <v>水道水供給のため</v>
          </cell>
          <cell r="F441" t="str">
            <v>市道(北)204号線</v>
          </cell>
          <cell r="G441" t="str">
            <v>車道</v>
          </cell>
          <cell r="H441" t="str">
            <v>行方市内宿1451番地1</v>
          </cell>
          <cell r="J441" t="str">
            <v>地下埋設物類</v>
          </cell>
          <cell r="L441" t="str">
            <v>外径φ20mm</v>
          </cell>
          <cell r="N441" t="str">
            <v>L=0.6m</v>
          </cell>
          <cell r="P441" t="str">
            <v>協議後10年間</v>
          </cell>
          <cell r="R441" t="str">
            <v>ポリエチレン管</v>
          </cell>
          <cell r="T441" t="str">
            <v>協議後</v>
          </cell>
          <cell r="U441" t="str">
            <v>30日間　（実質工事日数2日）</v>
          </cell>
          <cell r="V441" t="str">
            <v>開削工法</v>
          </cell>
          <cell r="X441" t="str">
            <v>原状復旧</v>
          </cell>
          <cell r="Z441" t="str">
            <v>案内図・平面図・断面図・復旧図</v>
          </cell>
          <cell r="AB441" t="str">
            <v>共立建設株式会社</v>
          </cell>
          <cell r="AC441" t="str">
            <v>㈱山勝建設</v>
          </cell>
        </row>
        <row r="442">
          <cell r="A442">
            <v>440</v>
          </cell>
          <cell r="B442">
            <v>2554</v>
          </cell>
          <cell r="C442">
            <v>41633</v>
          </cell>
          <cell r="D442" t="str">
            <v>主任　髙栁孫信</v>
          </cell>
          <cell r="E442" t="str">
            <v>水道水供給のため</v>
          </cell>
          <cell r="F442" t="str">
            <v>市道(北)204号線</v>
          </cell>
          <cell r="G442" t="str">
            <v>車道</v>
          </cell>
          <cell r="H442" t="str">
            <v>行方市内宿1451番地1</v>
          </cell>
          <cell r="J442" t="str">
            <v>地下埋設物類</v>
          </cell>
          <cell r="L442" t="str">
            <v>外径φ34mm</v>
          </cell>
          <cell r="N442" t="str">
            <v>L=3.4m</v>
          </cell>
          <cell r="P442" t="str">
            <v>協議後10年間</v>
          </cell>
          <cell r="R442" t="str">
            <v>ポリエチレン管</v>
          </cell>
          <cell r="T442" t="str">
            <v>協議後</v>
          </cell>
          <cell r="U442" t="str">
            <v>30日間　（実質工事日数2日）</v>
          </cell>
          <cell r="V442" t="str">
            <v>推進工法</v>
          </cell>
          <cell r="X442" t="str">
            <v>原状復旧</v>
          </cell>
          <cell r="Z442" t="str">
            <v>案内図・平面図・断面図・復旧図</v>
          </cell>
          <cell r="AB442" t="str">
            <v>共立建設株式会社</v>
          </cell>
          <cell r="AC442" t="str">
            <v>㈱山勝建設</v>
          </cell>
        </row>
        <row r="443">
          <cell r="A443">
            <v>441</v>
          </cell>
          <cell r="B443">
            <v>2555</v>
          </cell>
          <cell r="C443">
            <v>41648</v>
          </cell>
          <cell r="D443" t="str">
            <v>係長　根崎圭二</v>
          </cell>
          <cell r="E443" t="str">
            <v>水道水供給のため</v>
          </cell>
          <cell r="F443" t="str">
            <v>市道（玉）8-879号線</v>
          </cell>
          <cell r="G443" t="str">
            <v>車道</v>
          </cell>
          <cell r="H443" t="str">
            <v>行方市玉造甲1899番地</v>
          </cell>
          <cell r="J443" t="str">
            <v>地下埋設物類</v>
          </cell>
          <cell r="L443" t="str">
            <v>外径φ27mm</v>
          </cell>
          <cell r="N443" t="str">
            <v>L=2.1ｍ</v>
          </cell>
          <cell r="P443" t="str">
            <v>協議後10年間</v>
          </cell>
          <cell r="R443" t="str">
            <v>ポリエチレン管</v>
          </cell>
          <cell r="T443" t="str">
            <v>協議後</v>
          </cell>
          <cell r="U443" t="str">
            <v>30日間　（実質工事日数2日）</v>
          </cell>
          <cell r="V443" t="str">
            <v>開削工法</v>
          </cell>
          <cell r="X443" t="str">
            <v>現状復旧</v>
          </cell>
          <cell r="Z443" t="str">
            <v>案内図・平面図・断面図・復旧図</v>
          </cell>
          <cell r="AB443" t="str">
            <v>寺崎剛司</v>
          </cell>
          <cell r="AC443" t="str">
            <v>㈱カワイ</v>
          </cell>
        </row>
        <row r="444">
          <cell r="A444">
            <v>442</v>
          </cell>
          <cell r="B444">
            <v>2556</v>
          </cell>
          <cell r="C444">
            <v>41655</v>
          </cell>
          <cell r="D444" t="str">
            <v>係長　根崎圭二</v>
          </cell>
          <cell r="E444" t="str">
            <v>水道水供給のため</v>
          </cell>
          <cell r="F444" t="str">
            <v>市道（北）2065号線</v>
          </cell>
          <cell r="G444" t="str">
            <v>車道</v>
          </cell>
          <cell r="H444" t="str">
            <v>行方市小貫2193番地4</v>
          </cell>
          <cell r="J444" t="str">
            <v>地下埋設物類</v>
          </cell>
          <cell r="L444" t="str">
            <v>外径φ27mm</v>
          </cell>
          <cell r="N444" t="str">
            <v>L=5.5ｍ</v>
          </cell>
          <cell r="P444" t="str">
            <v>協議後10年間</v>
          </cell>
          <cell r="R444" t="str">
            <v>ポリエチレン管</v>
          </cell>
          <cell r="T444" t="str">
            <v>協議後</v>
          </cell>
          <cell r="U444" t="str">
            <v>30日間　（実質工事日数2日）</v>
          </cell>
          <cell r="V444" t="str">
            <v>開削工法</v>
          </cell>
          <cell r="X444" t="str">
            <v>現状復旧</v>
          </cell>
          <cell r="Z444" t="str">
            <v>案内図・平面図・断面図・復旧図</v>
          </cell>
          <cell r="AB444" t="str">
            <v>松本なおみ</v>
          </cell>
          <cell r="AC444" t="str">
            <v>イノバ工業</v>
          </cell>
        </row>
        <row r="445">
          <cell r="A445">
            <v>443</v>
          </cell>
          <cell r="B445">
            <v>2557</v>
          </cell>
          <cell r="C445">
            <v>41655</v>
          </cell>
          <cell r="D445" t="str">
            <v>係長　根崎圭二</v>
          </cell>
          <cell r="E445" t="str">
            <v>水道水供給のため</v>
          </cell>
          <cell r="F445" t="str">
            <v>市道（北）0104号線</v>
          </cell>
          <cell r="G445" t="str">
            <v>車道</v>
          </cell>
          <cell r="H445" t="str">
            <v>行方市小貫2102番地4</v>
          </cell>
          <cell r="J445" t="str">
            <v>地下埋設物類</v>
          </cell>
          <cell r="L445" t="str">
            <v>外径φ27mm</v>
          </cell>
          <cell r="N445" t="str">
            <v>L=2.7ｍ</v>
          </cell>
          <cell r="P445" t="str">
            <v>協議後10年間</v>
          </cell>
          <cell r="R445" t="str">
            <v>ポリエチレン管</v>
          </cell>
          <cell r="T445" t="str">
            <v>協議後</v>
          </cell>
          <cell r="U445" t="str">
            <v>30日間　（実質工事日数2日）</v>
          </cell>
          <cell r="V445" t="str">
            <v>開削工法</v>
          </cell>
          <cell r="X445" t="str">
            <v>現状復旧</v>
          </cell>
          <cell r="Z445" t="str">
            <v>案内図・平面図・断面図・復旧図</v>
          </cell>
          <cell r="AB445" t="str">
            <v>池田泰博</v>
          </cell>
          <cell r="AC445" t="str">
            <v>水野設備工業</v>
          </cell>
        </row>
        <row r="446">
          <cell r="A446">
            <v>444</v>
          </cell>
          <cell r="B446">
            <v>2558</v>
          </cell>
          <cell r="C446">
            <v>41660</v>
          </cell>
          <cell r="D446" t="str">
            <v>係長　根崎圭二</v>
          </cell>
          <cell r="E446" t="str">
            <v>水道水供給のため</v>
          </cell>
          <cell r="F446" t="str">
            <v>市道（玉）51号線・（北）2387号線</v>
          </cell>
          <cell r="G446" t="str">
            <v>車道</v>
          </cell>
          <cell r="H446" t="str">
            <v>行方市井上藤井186番地先</v>
          </cell>
          <cell r="J446" t="str">
            <v>地下埋設物類</v>
          </cell>
          <cell r="L446" t="str">
            <v>外径φ125mm</v>
          </cell>
          <cell r="N446" t="str">
            <v>L=37.61ｍ</v>
          </cell>
          <cell r="P446" t="str">
            <v>協議後10年間</v>
          </cell>
          <cell r="R446" t="str">
            <v>ポリエチレン管</v>
          </cell>
          <cell r="T446" t="str">
            <v>協議後</v>
          </cell>
          <cell r="U446" t="str">
            <v>50日間　（実質工事日数15日）</v>
          </cell>
          <cell r="V446" t="str">
            <v>開削工法</v>
          </cell>
          <cell r="X446" t="str">
            <v>現状復旧</v>
          </cell>
          <cell r="Z446" t="str">
            <v>案内図・平面図・断面図・復旧図</v>
          </cell>
          <cell r="AB446" t="str">
            <v>25配布第6号配水管布設工事</v>
          </cell>
          <cell r="AC446" t="str">
            <v>(株)イノバ工業</v>
          </cell>
        </row>
        <row r="447">
          <cell r="A447">
            <v>445</v>
          </cell>
          <cell r="B447">
            <v>2559</v>
          </cell>
          <cell r="C447">
            <v>41673</v>
          </cell>
          <cell r="D447" t="str">
            <v>係長　根崎圭二</v>
          </cell>
          <cell r="E447" t="str">
            <v>水道水供給のため</v>
          </cell>
          <cell r="F447" t="str">
            <v>市道（玉）8-0971号線</v>
          </cell>
          <cell r="G447" t="str">
            <v>車道</v>
          </cell>
          <cell r="H447" t="str">
            <v>行方市玉造甲3572番地150先</v>
          </cell>
          <cell r="J447" t="str">
            <v>地下埋設物類</v>
          </cell>
          <cell r="L447" t="str">
            <v>外径φ27mm</v>
          </cell>
          <cell r="N447" t="str">
            <v>L=0.6ｍ</v>
          </cell>
          <cell r="P447" t="str">
            <v>協議後10年間</v>
          </cell>
          <cell r="R447" t="str">
            <v>ポリエチレン管</v>
          </cell>
          <cell r="T447" t="str">
            <v>協議後</v>
          </cell>
          <cell r="U447" t="str">
            <v>30日間　（実質工事日数2日）</v>
          </cell>
          <cell r="V447" t="str">
            <v>開削工法</v>
          </cell>
          <cell r="X447" t="str">
            <v>現状復旧</v>
          </cell>
          <cell r="Z447" t="str">
            <v>案内図・平面図・断面図・復旧図</v>
          </cell>
          <cell r="AB447" t="str">
            <v>大久保勝利</v>
          </cell>
          <cell r="AC447" t="str">
            <v>(株)和幸工業</v>
          </cell>
        </row>
        <row r="448">
          <cell r="A448">
            <v>446</v>
          </cell>
          <cell r="B448">
            <v>2560</v>
          </cell>
          <cell r="C448">
            <v>41697</v>
          </cell>
          <cell r="D448" t="str">
            <v>主任　髙栁孫信</v>
          </cell>
          <cell r="E448" t="str">
            <v>水道水供給のため</v>
          </cell>
          <cell r="F448" t="str">
            <v>市道(麻)600号線</v>
          </cell>
          <cell r="G448" t="str">
            <v>車道</v>
          </cell>
          <cell r="H448" t="str">
            <v>行方市橋門395番地</v>
          </cell>
          <cell r="J448" t="str">
            <v>地下埋設物類</v>
          </cell>
          <cell r="L448" t="str">
            <v>外径φ27mm</v>
          </cell>
          <cell r="N448" t="str">
            <v>L=2.85m</v>
          </cell>
          <cell r="P448" t="str">
            <v>協議後10年間</v>
          </cell>
          <cell r="R448" t="str">
            <v>ポリエチレン管</v>
          </cell>
          <cell r="T448" t="str">
            <v>協議後</v>
          </cell>
          <cell r="U448" t="str">
            <v>30日間　（実質工事日数2日）</v>
          </cell>
          <cell r="V448" t="str">
            <v>開削工法</v>
          </cell>
          <cell r="X448" t="str">
            <v>原状復旧</v>
          </cell>
          <cell r="Z448" t="str">
            <v>案内図・平面図・断面図・復旧図</v>
          </cell>
          <cell r="AB448" t="str">
            <v>湯田坂哲也</v>
          </cell>
          <cell r="AC448" t="str">
            <v>クボタ住設</v>
          </cell>
        </row>
        <row r="449">
          <cell r="A449">
            <v>447</v>
          </cell>
          <cell r="B449">
            <v>2561</v>
          </cell>
          <cell r="C449">
            <v>41702</v>
          </cell>
          <cell r="D449" t="str">
            <v>主任　髙栁孫信</v>
          </cell>
          <cell r="E449" t="str">
            <v>水道水供給のため</v>
          </cell>
          <cell r="F449" t="str">
            <v>市道(麻)1417号線</v>
          </cell>
          <cell r="G449" t="str">
            <v>車道</v>
          </cell>
          <cell r="H449" t="str">
            <v>行方市麻生1115番地2</v>
          </cell>
          <cell r="J449" t="str">
            <v>地下埋設物類</v>
          </cell>
          <cell r="L449" t="str">
            <v>外径φ27mm</v>
          </cell>
          <cell r="N449" t="str">
            <v>L=1.2m</v>
          </cell>
          <cell r="P449" t="str">
            <v>協議後10年間</v>
          </cell>
          <cell r="R449" t="str">
            <v>ポリエチレン管</v>
          </cell>
          <cell r="T449" t="str">
            <v>協議後</v>
          </cell>
          <cell r="U449" t="str">
            <v>30日間　（実質工事日数2日）</v>
          </cell>
          <cell r="V449" t="str">
            <v>開削工法</v>
          </cell>
          <cell r="X449" t="str">
            <v>原状復旧</v>
          </cell>
          <cell r="Z449" t="str">
            <v>案内図・平面図・断面図・復旧図</v>
          </cell>
          <cell r="AB449" t="str">
            <v>内山亮</v>
          </cell>
          <cell r="AC449" t="str">
            <v>榊原さく泉工業</v>
          </cell>
        </row>
        <row r="450">
          <cell r="A450">
            <v>448</v>
          </cell>
          <cell r="B450">
            <v>2562</v>
          </cell>
          <cell r="C450">
            <v>41703</v>
          </cell>
          <cell r="D450" t="str">
            <v>主任　髙栁孫信</v>
          </cell>
          <cell r="E450" t="str">
            <v>水道水供給のため</v>
          </cell>
          <cell r="F450" t="str">
            <v>市道(玉)6-12号線</v>
          </cell>
          <cell r="G450" t="str">
            <v>車道</v>
          </cell>
          <cell r="H450" t="str">
            <v>行方市沖洲165番地10</v>
          </cell>
          <cell r="J450" t="str">
            <v>地下埋設物類</v>
          </cell>
          <cell r="L450" t="str">
            <v>外径φ27mm</v>
          </cell>
          <cell r="N450" t="str">
            <v>L=7.0m</v>
          </cell>
          <cell r="P450" t="str">
            <v>協議後10年間</v>
          </cell>
          <cell r="R450" t="str">
            <v>ポリエチレン管</v>
          </cell>
          <cell r="T450" t="str">
            <v>協議後</v>
          </cell>
          <cell r="U450" t="str">
            <v>30日間　（実質工事日数2日）</v>
          </cell>
          <cell r="V450" t="str">
            <v>開削工法</v>
          </cell>
          <cell r="W450" t="str">
            <v>推進工法</v>
          </cell>
          <cell r="X450" t="str">
            <v>原状復旧</v>
          </cell>
          <cell r="Z450" t="str">
            <v>案内図・平面図・断面図・復旧図</v>
          </cell>
          <cell r="AB450" t="str">
            <v>新田朋也</v>
          </cell>
          <cell r="AC450" t="str">
            <v>㈲石﨑設備</v>
          </cell>
        </row>
        <row r="451">
          <cell r="A451">
            <v>449</v>
          </cell>
          <cell r="B451">
            <v>2563</v>
          </cell>
          <cell r="C451">
            <v>41724</v>
          </cell>
          <cell r="D451" t="str">
            <v>主任　髙栁孫信</v>
          </cell>
          <cell r="E451" t="str">
            <v>水道水供給のため</v>
          </cell>
          <cell r="F451" t="str">
            <v>市道(玉)8-893号線</v>
          </cell>
          <cell r="G451" t="str">
            <v>車道</v>
          </cell>
          <cell r="H451" t="str">
            <v>行方市玉造甲538番地1</v>
          </cell>
          <cell r="J451" t="str">
            <v>地下埋設物類</v>
          </cell>
          <cell r="L451" t="str">
            <v>外径φ27mm</v>
          </cell>
          <cell r="N451" t="str">
            <v>L=2.0m</v>
          </cell>
          <cell r="P451" t="str">
            <v>協議後10年間</v>
          </cell>
          <cell r="R451" t="str">
            <v>ポリエチレン管</v>
          </cell>
          <cell r="T451" t="str">
            <v>協議後</v>
          </cell>
          <cell r="U451" t="str">
            <v>30日間　（実質工事日数2日）</v>
          </cell>
          <cell r="V451" t="str">
            <v>開削工法</v>
          </cell>
          <cell r="X451" t="str">
            <v>原状復旧</v>
          </cell>
          <cell r="Z451" t="str">
            <v>案内図・平面図・断面図・復旧図</v>
          </cell>
          <cell r="AB451" t="str">
            <v>瀧崎晋士</v>
          </cell>
          <cell r="AC451" t="str">
            <v>小島工業</v>
          </cell>
        </row>
        <row r="452">
          <cell r="A452">
            <v>450</v>
          </cell>
          <cell r="B452">
            <v>2564</v>
          </cell>
          <cell r="C452">
            <v>41726</v>
          </cell>
          <cell r="D452" t="str">
            <v>主任　髙栁孫信</v>
          </cell>
          <cell r="E452" t="str">
            <v>水道水供給のため</v>
          </cell>
          <cell r="F452" t="str">
            <v>市道(玉)8-2317号線</v>
          </cell>
          <cell r="G452" t="str">
            <v>車道</v>
          </cell>
          <cell r="H452" t="str">
            <v>行方市沖洲1127番地2</v>
          </cell>
          <cell r="J452" t="str">
            <v>地下埋設物類</v>
          </cell>
          <cell r="L452" t="str">
            <v>外径φ27mm</v>
          </cell>
          <cell r="N452" t="str">
            <v>L=0.5m</v>
          </cell>
          <cell r="P452" t="str">
            <v>協議後10年間</v>
          </cell>
          <cell r="R452" t="str">
            <v>ポリエチレン管</v>
          </cell>
          <cell r="T452" t="str">
            <v>協議後</v>
          </cell>
          <cell r="U452" t="str">
            <v>30日間　（実質工事日数2日）</v>
          </cell>
          <cell r="V452" t="str">
            <v>開削工法</v>
          </cell>
          <cell r="X452" t="str">
            <v>原状復旧</v>
          </cell>
          <cell r="Z452" t="str">
            <v>案内図・平面図・断面図・復旧図</v>
          </cell>
          <cell r="AB452" t="str">
            <v>森田達也</v>
          </cell>
          <cell r="AC452" t="str">
            <v>イノバ工業</v>
          </cell>
        </row>
        <row r="453">
          <cell r="A453">
            <v>451</v>
          </cell>
          <cell r="B453">
            <v>2565</v>
          </cell>
          <cell r="C453">
            <v>41729</v>
          </cell>
          <cell r="D453" t="str">
            <v>主任　髙栁孫信</v>
          </cell>
          <cell r="E453" t="str">
            <v>水道水供給のため</v>
          </cell>
          <cell r="F453" t="str">
            <v>市道(北)0106号線</v>
          </cell>
          <cell r="G453" t="str">
            <v>歩道</v>
          </cell>
          <cell r="H453" t="str">
            <v>行方市行戸1116番地6</v>
          </cell>
          <cell r="J453" t="str">
            <v>地下埋設物類</v>
          </cell>
          <cell r="L453" t="str">
            <v>外径φ27mm</v>
          </cell>
          <cell r="N453" t="str">
            <v>L=1.75m</v>
          </cell>
          <cell r="P453" t="str">
            <v>協議後10年間</v>
          </cell>
          <cell r="R453" t="str">
            <v>ポリエチレン管</v>
          </cell>
          <cell r="T453" t="str">
            <v>協議後</v>
          </cell>
          <cell r="U453" t="str">
            <v>90日間　（実質工事日数2日）</v>
          </cell>
          <cell r="V453" t="str">
            <v>開削工法</v>
          </cell>
          <cell r="X453" t="str">
            <v>原状復旧</v>
          </cell>
          <cell r="Z453" t="str">
            <v>案内図・平面図・断面図・復旧図</v>
          </cell>
          <cell r="AB453" t="str">
            <v>小笠原航太</v>
          </cell>
          <cell r="AC453" t="str">
            <v>㈱あづまや</v>
          </cell>
          <cell r="AD453">
            <v>41729</v>
          </cell>
        </row>
        <row r="454">
          <cell r="A454">
            <v>452</v>
          </cell>
          <cell r="B454">
            <v>2566</v>
          </cell>
          <cell r="C454">
            <v>41733</v>
          </cell>
          <cell r="D454" t="str">
            <v>主任　髙栁孫信</v>
          </cell>
          <cell r="E454" t="str">
            <v>水道水供給のため</v>
          </cell>
          <cell r="F454" t="str">
            <v>市道(麻)1847号線</v>
          </cell>
          <cell r="G454" t="str">
            <v>車道</v>
          </cell>
          <cell r="H454" t="str">
            <v>行方市青沼866番地7</v>
          </cell>
          <cell r="J454" t="str">
            <v>地下埋設物類</v>
          </cell>
          <cell r="L454" t="str">
            <v>外径φ27mm</v>
          </cell>
          <cell r="N454" t="str">
            <v>L=3.8m</v>
          </cell>
          <cell r="P454" t="str">
            <v>協議後10年間</v>
          </cell>
          <cell r="R454" t="str">
            <v>ポリエチレン管</v>
          </cell>
          <cell r="T454" t="str">
            <v>協議後</v>
          </cell>
          <cell r="U454" t="str">
            <v>30日間　（実質工事日数2日）</v>
          </cell>
          <cell r="V454" t="str">
            <v>開削工法</v>
          </cell>
          <cell r="X454" t="str">
            <v>原状復旧</v>
          </cell>
          <cell r="Z454" t="str">
            <v>案内図・平面図・断面図・復旧図</v>
          </cell>
          <cell r="AB454" t="str">
            <v>出津利江</v>
          </cell>
          <cell r="AC454" t="str">
            <v>㈲クボタ住設</v>
          </cell>
          <cell r="AD454">
            <v>41737</v>
          </cell>
        </row>
        <row r="455">
          <cell r="A455">
            <v>453</v>
          </cell>
          <cell r="B455">
            <v>2567</v>
          </cell>
          <cell r="C455">
            <v>41746</v>
          </cell>
          <cell r="D455" t="str">
            <v>主任　髙栁孫信</v>
          </cell>
          <cell r="E455" t="str">
            <v>水道閉栓のため</v>
          </cell>
          <cell r="F455" t="str">
            <v>市道(麻)978号線</v>
          </cell>
          <cell r="G455" t="str">
            <v>車道</v>
          </cell>
          <cell r="H455" t="str">
            <v>行方市四鹿168番地</v>
          </cell>
          <cell r="J455" t="str">
            <v>地下埋設物類</v>
          </cell>
          <cell r="T455" t="str">
            <v>協議後</v>
          </cell>
          <cell r="U455" t="str">
            <v>30日間　（実質工事日数2日）</v>
          </cell>
          <cell r="V455" t="str">
            <v>開削工法</v>
          </cell>
          <cell r="X455" t="str">
            <v>原状復旧</v>
          </cell>
          <cell r="Z455" t="str">
            <v>案内図・平面図・断面図・復旧図</v>
          </cell>
          <cell r="AB455" t="str">
            <v>出津博基</v>
          </cell>
          <cell r="AC455" t="str">
            <v>㈲クボタ住設</v>
          </cell>
          <cell r="AD455">
            <v>41754</v>
          </cell>
        </row>
        <row r="456">
          <cell r="A456">
            <v>454</v>
          </cell>
          <cell r="B456">
            <v>2568</v>
          </cell>
          <cell r="C456">
            <v>41754</v>
          </cell>
          <cell r="D456" t="str">
            <v>主任　髙栁孫信</v>
          </cell>
          <cell r="E456" t="str">
            <v>水道水供給のため</v>
          </cell>
          <cell r="F456" t="str">
            <v>市道(麻)2-11号線</v>
          </cell>
          <cell r="G456" t="str">
            <v>車道</v>
          </cell>
          <cell r="H456" t="str">
            <v>行方市青沼440番地10</v>
          </cell>
          <cell r="J456" t="str">
            <v>地下埋設物類</v>
          </cell>
          <cell r="L456" t="str">
            <v>外径φ27mm</v>
          </cell>
          <cell r="N456" t="str">
            <v>L=3.8m</v>
          </cell>
          <cell r="P456" t="str">
            <v>協議後10年間</v>
          </cell>
          <cell r="R456" t="str">
            <v>ポリエチレン管</v>
          </cell>
          <cell r="T456" t="str">
            <v>協議後</v>
          </cell>
          <cell r="U456" t="str">
            <v>30日間　（実質工事日数2日）</v>
          </cell>
          <cell r="V456" t="str">
            <v>推進工法</v>
          </cell>
          <cell r="X456" t="str">
            <v>原状復旧</v>
          </cell>
          <cell r="Z456" t="str">
            <v>案内図・平面図・断面図・復旧図</v>
          </cell>
          <cell r="AB456" t="str">
            <v>本田清和</v>
          </cell>
          <cell r="AC456" t="str">
            <v>大洋設備工業㈱</v>
          </cell>
          <cell r="AD456">
            <v>41761</v>
          </cell>
        </row>
        <row r="457">
          <cell r="A457">
            <v>455</v>
          </cell>
          <cell r="B457">
            <v>2569</v>
          </cell>
          <cell r="C457">
            <v>41759</v>
          </cell>
          <cell r="D457" t="str">
            <v>主任　髙栁孫信</v>
          </cell>
          <cell r="E457" t="str">
            <v>水道水供給のため</v>
          </cell>
          <cell r="F457" t="str">
            <v>市道(麻)1-4号線</v>
          </cell>
          <cell r="G457" t="str">
            <v>車道</v>
          </cell>
          <cell r="H457" t="str">
            <v>行方市島並935番地31</v>
          </cell>
          <cell r="J457" t="str">
            <v>地下埋設物類</v>
          </cell>
          <cell r="L457" t="str">
            <v>外径φ34mm</v>
          </cell>
          <cell r="N457" t="str">
            <v>L=7.9m</v>
          </cell>
          <cell r="P457" t="str">
            <v>協議後10年間</v>
          </cell>
          <cell r="R457" t="str">
            <v>ポリエチレン管</v>
          </cell>
          <cell r="T457" t="str">
            <v>協議後</v>
          </cell>
          <cell r="U457" t="str">
            <v>30日間　（実質工事日数2日）</v>
          </cell>
          <cell r="V457" t="str">
            <v>推進工法</v>
          </cell>
          <cell r="X457" t="str">
            <v>原状復旧</v>
          </cell>
          <cell r="Z457" t="str">
            <v>案内図・平面図・断面図・復旧図</v>
          </cell>
          <cell r="AB457" t="str">
            <v>方波見武雄</v>
          </cell>
          <cell r="AC457" t="str">
            <v>㈲石﨑設備</v>
          </cell>
          <cell r="AD457">
            <v>41761</v>
          </cell>
        </row>
        <row r="458">
          <cell r="A458">
            <v>456</v>
          </cell>
          <cell r="B458">
            <v>2570</v>
          </cell>
          <cell r="C458">
            <v>41771</v>
          </cell>
          <cell r="D458" t="str">
            <v>主任　髙栁孫信</v>
          </cell>
          <cell r="E458" t="str">
            <v>水道水供給のため</v>
          </cell>
          <cell r="F458" t="str">
            <v>市道(麻)1007号線</v>
          </cell>
          <cell r="G458" t="str">
            <v>車道</v>
          </cell>
          <cell r="H458" t="str">
            <v>行方市青沼914番地59</v>
          </cell>
          <cell r="J458" t="str">
            <v>地下埋設物類</v>
          </cell>
          <cell r="L458" t="str">
            <v>外径φ27mm</v>
          </cell>
          <cell r="N458" t="str">
            <v>L=1.0m</v>
          </cell>
          <cell r="P458" t="str">
            <v>協議後10年間</v>
          </cell>
          <cell r="R458" t="str">
            <v>ポリエチレン管</v>
          </cell>
          <cell r="T458" t="str">
            <v>協議後</v>
          </cell>
          <cell r="U458" t="str">
            <v>30日間　（実質工事日数2日）</v>
          </cell>
          <cell r="V458" t="str">
            <v>開削工法</v>
          </cell>
          <cell r="X458" t="str">
            <v>原状復旧</v>
          </cell>
          <cell r="Z458" t="str">
            <v>案内図・平面図・断面図・復旧図</v>
          </cell>
          <cell r="AB458" t="str">
            <v>横山聡</v>
          </cell>
          <cell r="AC458" t="str">
            <v>㈱カワイ</v>
          </cell>
          <cell r="AD458">
            <v>41774</v>
          </cell>
        </row>
        <row r="459">
          <cell r="A459">
            <v>457</v>
          </cell>
          <cell r="B459">
            <v>2571</v>
          </cell>
          <cell r="C459">
            <v>41767</v>
          </cell>
          <cell r="D459" t="str">
            <v>主任　髙栁孫信</v>
          </cell>
          <cell r="E459" t="str">
            <v>水道水供給のため</v>
          </cell>
          <cell r="F459" t="str">
            <v>市道(北)1188号線</v>
          </cell>
          <cell r="G459" t="str">
            <v>車道</v>
          </cell>
          <cell r="H459" t="str">
            <v>行方市内宿1620番地</v>
          </cell>
          <cell r="J459" t="str">
            <v>地下埋設物類</v>
          </cell>
          <cell r="L459" t="str">
            <v>外径φ27mm</v>
          </cell>
          <cell r="N459" t="str">
            <v>L=3.6m</v>
          </cell>
          <cell r="P459" t="str">
            <v>協議後10年間</v>
          </cell>
          <cell r="R459" t="str">
            <v>ポリエチレン管</v>
          </cell>
          <cell r="T459" t="str">
            <v>協議後</v>
          </cell>
          <cell r="U459" t="str">
            <v>30日間　（実質工事日数2日）</v>
          </cell>
          <cell r="V459" t="str">
            <v>推進工法</v>
          </cell>
          <cell r="X459" t="str">
            <v>原状復旧</v>
          </cell>
          <cell r="Z459" t="str">
            <v>案内図・平面図・断面図・復旧図</v>
          </cell>
          <cell r="AB459" t="str">
            <v>㈱倉川製作所代表取締役倉川道雄</v>
          </cell>
          <cell r="AC459" t="str">
            <v>㈲クボタ住設</v>
          </cell>
          <cell r="AD459">
            <v>41774</v>
          </cell>
        </row>
        <row r="460">
          <cell r="A460">
            <v>458</v>
          </cell>
          <cell r="B460">
            <v>2572</v>
          </cell>
          <cell r="C460">
            <v>41773</v>
          </cell>
          <cell r="D460" t="str">
            <v>主任　髙栁孫信</v>
          </cell>
          <cell r="E460" t="str">
            <v>水道水供給のため</v>
          </cell>
          <cell r="F460" t="str">
            <v>市道(玉)6-8、8-1263号線</v>
          </cell>
          <cell r="G460" t="str">
            <v>車道</v>
          </cell>
          <cell r="H460" t="str">
            <v>行方市浜508番地先</v>
          </cell>
          <cell r="J460" t="str">
            <v>地下埋設物類</v>
          </cell>
          <cell r="L460" t="str">
            <v>外径φ34mm</v>
          </cell>
          <cell r="N460" t="str">
            <v>L=3.45m</v>
          </cell>
          <cell r="O460" t="str">
            <v>L=33.55m</v>
          </cell>
          <cell r="P460" t="str">
            <v>協議後10年間</v>
          </cell>
          <cell r="R460" t="str">
            <v>ポリエチレン管</v>
          </cell>
          <cell r="T460" t="str">
            <v>協議後</v>
          </cell>
          <cell r="U460" t="str">
            <v>30日間　（実質工事日数10日）</v>
          </cell>
          <cell r="V460" t="str">
            <v>開削工法</v>
          </cell>
          <cell r="X460" t="str">
            <v>原状復旧</v>
          </cell>
          <cell r="Z460" t="str">
            <v>案内図・平面図・断面図・復旧図</v>
          </cell>
          <cell r="AB460" t="str">
            <v>26配布第5号(玉)8-1263号線配水管布設工事</v>
          </cell>
          <cell r="AC460" t="str">
            <v>成忠テクノス㈱</v>
          </cell>
          <cell r="AD460">
            <v>41780</v>
          </cell>
        </row>
        <row r="461">
          <cell r="A461">
            <v>459</v>
          </cell>
          <cell r="B461">
            <v>2573</v>
          </cell>
          <cell r="C461">
            <v>41775</v>
          </cell>
          <cell r="D461" t="str">
            <v>主任　髙栁孫信</v>
          </cell>
          <cell r="E461" t="str">
            <v>水道水供給のため</v>
          </cell>
          <cell r="F461" t="str">
            <v>市道(麻)4号線</v>
          </cell>
          <cell r="G461" t="str">
            <v>車道</v>
          </cell>
          <cell r="H461" t="str">
            <v>行方市富田41番地</v>
          </cell>
          <cell r="J461" t="str">
            <v>地下埋設物類</v>
          </cell>
          <cell r="L461" t="str">
            <v>外径φ27mm</v>
          </cell>
          <cell r="N461" t="str">
            <v>L=2.75m</v>
          </cell>
          <cell r="P461" t="str">
            <v>協議後10年間</v>
          </cell>
          <cell r="R461" t="str">
            <v>ポリエチレン管</v>
          </cell>
          <cell r="T461" t="str">
            <v>協議後</v>
          </cell>
          <cell r="U461" t="str">
            <v>30日間　（実質工事日数2日）</v>
          </cell>
          <cell r="V461" t="str">
            <v>開削工法</v>
          </cell>
          <cell r="X461" t="str">
            <v>原状復旧</v>
          </cell>
          <cell r="Z461" t="str">
            <v>案内図・平面図・断面図・復旧図</v>
          </cell>
          <cell r="AB461" t="str">
            <v>東町内会</v>
          </cell>
          <cell r="AC461" t="str">
            <v>麻生ガス設備センター</v>
          </cell>
          <cell r="AD461">
            <v>41780</v>
          </cell>
        </row>
        <row r="462">
          <cell r="A462">
            <v>460</v>
          </cell>
          <cell r="B462">
            <v>2574</v>
          </cell>
          <cell r="C462">
            <v>41779</v>
          </cell>
          <cell r="D462" t="str">
            <v>係長　根崎圭二</v>
          </cell>
          <cell r="E462" t="str">
            <v>水道水供給のため</v>
          </cell>
          <cell r="F462" t="str">
            <v>市道（玉）8-1933号線</v>
          </cell>
          <cell r="G462" t="str">
            <v>車道</v>
          </cell>
          <cell r="H462" t="str">
            <v>行方市八木蒔54番地2先</v>
          </cell>
          <cell r="J462" t="str">
            <v>地下埋設物類</v>
          </cell>
          <cell r="L462" t="str">
            <v>外径φ34mm</v>
          </cell>
          <cell r="N462" t="str">
            <v>L=213.6ｍ</v>
          </cell>
          <cell r="P462" t="str">
            <v>協議後10年間</v>
          </cell>
          <cell r="R462" t="str">
            <v>ポリエチレン管</v>
          </cell>
          <cell r="T462" t="str">
            <v>協議後</v>
          </cell>
          <cell r="U462" t="str">
            <v>50日間　（実質工事日数15日）</v>
          </cell>
          <cell r="V462" t="str">
            <v>開削工法</v>
          </cell>
          <cell r="X462" t="str">
            <v>現状復旧</v>
          </cell>
          <cell r="Z462" t="str">
            <v>案内図・平面図・断面図・復旧図</v>
          </cell>
          <cell r="AB462" t="str">
            <v>26配布第3号（玉）8-1933号線配水管布設工事</v>
          </cell>
          <cell r="AD462">
            <v>41786</v>
          </cell>
        </row>
        <row r="463">
          <cell r="A463">
            <v>461</v>
          </cell>
          <cell r="B463">
            <v>2575</v>
          </cell>
          <cell r="C463">
            <v>41779</v>
          </cell>
          <cell r="D463" t="str">
            <v>係長　根崎圭二</v>
          </cell>
          <cell r="E463" t="str">
            <v>水道水供給のため</v>
          </cell>
          <cell r="F463" t="str">
            <v>市道（玉）8-1061号線</v>
          </cell>
          <cell r="G463" t="str">
            <v>車道</v>
          </cell>
          <cell r="H463" t="str">
            <v>行方市玉造甲6376番地2先</v>
          </cell>
          <cell r="J463" t="str">
            <v>地下埋設物類</v>
          </cell>
          <cell r="L463" t="str">
            <v>外径φ60mm</v>
          </cell>
          <cell r="N463" t="str">
            <v>L=166.0ｍ</v>
          </cell>
          <cell r="P463" t="str">
            <v>協議後10年間</v>
          </cell>
          <cell r="R463" t="str">
            <v>ポリエチレン管</v>
          </cell>
          <cell r="T463" t="str">
            <v>協議後</v>
          </cell>
          <cell r="U463" t="str">
            <v>50日間　（実質工事日数15日）</v>
          </cell>
          <cell r="V463" t="str">
            <v>開削工法</v>
          </cell>
          <cell r="X463" t="str">
            <v>現状復旧</v>
          </cell>
          <cell r="Z463" t="str">
            <v>案内図・平面図・断面図・復旧図</v>
          </cell>
          <cell r="AB463" t="str">
            <v>26配布第4号（玉）8-1061号線配水管布設工事</v>
          </cell>
          <cell r="AD463">
            <v>41786</v>
          </cell>
        </row>
        <row r="464">
          <cell r="A464">
            <v>462</v>
          </cell>
          <cell r="B464">
            <v>2576</v>
          </cell>
          <cell r="C464">
            <v>41779</v>
          </cell>
          <cell r="D464" t="str">
            <v>係長　根崎圭二</v>
          </cell>
          <cell r="E464" t="str">
            <v>水道水供給のため</v>
          </cell>
          <cell r="F464" t="str">
            <v>市道（麻）2265号線</v>
          </cell>
          <cell r="G464" t="str">
            <v>車道</v>
          </cell>
          <cell r="H464" t="str">
            <v>行方市籠田195番地先</v>
          </cell>
          <cell r="J464" t="str">
            <v>地下埋設物類</v>
          </cell>
          <cell r="L464" t="str">
            <v>外径φ90mm</v>
          </cell>
          <cell r="N464" t="str">
            <v>L=72.0ｍ</v>
          </cell>
          <cell r="P464" t="str">
            <v>協議後10年間</v>
          </cell>
          <cell r="R464" t="str">
            <v>ポリエチレン管</v>
          </cell>
          <cell r="T464" t="str">
            <v>協議後</v>
          </cell>
          <cell r="U464" t="str">
            <v>50日間　（実質工事日数15日）</v>
          </cell>
          <cell r="V464" t="str">
            <v>開削工法</v>
          </cell>
          <cell r="X464" t="str">
            <v>現状復旧</v>
          </cell>
          <cell r="Z464" t="str">
            <v>案内図・平面図・断面図・復旧図</v>
          </cell>
          <cell r="AB464" t="str">
            <v>26配布第6号（麻）2265号線配水管布設工事</v>
          </cell>
          <cell r="AD464">
            <v>41786</v>
          </cell>
        </row>
        <row r="465">
          <cell r="A465">
            <v>463</v>
          </cell>
          <cell r="B465">
            <v>2577</v>
          </cell>
          <cell r="C465">
            <v>41780</v>
          </cell>
          <cell r="D465" t="str">
            <v>主任　髙栁孫信</v>
          </cell>
          <cell r="E465" t="str">
            <v>水道水供給のため</v>
          </cell>
          <cell r="F465" t="str">
            <v>市道(北)3114号線</v>
          </cell>
          <cell r="G465" t="str">
            <v>車道</v>
          </cell>
          <cell r="H465" t="str">
            <v>行方市山田578番地1</v>
          </cell>
          <cell r="J465" t="str">
            <v>地下埋設物類</v>
          </cell>
          <cell r="L465" t="str">
            <v>外径φ27mm</v>
          </cell>
          <cell r="N465" t="str">
            <v>L=4.5m</v>
          </cell>
          <cell r="P465" t="str">
            <v>協議後10年間</v>
          </cell>
          <cell r="R465" t="str">
            <v>ポリエチレン管</v>
          </cell>
          <cell r="T465" t="str">
            <v>協議後</v>
          </cell>
          <cell r="U465" t="str">
            <v>30日間　（実質工事日数2日）</v>
          </cell>
          <cell r="V465" t="str">
            <v>推進工法</v>
          </cell>
          <cell r="X465" t="str">
            <v>原状復旧</v>
          </cell>
          <cell r="Z465" t="str">
            <v>案内図・平面図・断面図・復旧図</v>
          </cell>
          <cell r="AB465" t="str">
            <v>江畑元孝</v>
          </cell>
          <cell r="AC465" t="str">
            <v>イノバ工業</v>
          </cell>
          <cell r="AD465">
            <v>41786</v>
          </cell>
        </row>
        <row r="466">
          <cell r="A466">
            <v>464</v>
          </cell>
          <cell r="B466">
            <v>2601</v>
          </cell>
          <cell r="C466">
            <v>41786</v>
          </cell>
          <cell r="D466" t="str">
            <v>主任　髙栁孫信</v>
          </cell>
          <cell r="E466" t="str">
            <v>水道水供給のため</v>
          </cell>
          <cell r="F466" t="str">
            <v>市道（玉）8-1713号線</v>
          </cell>
          <cell r="G466" t="str">
            <v>歩道</v>
          </cell>
          <cell r="H466" t="str">
            <v>行方市芹沢920番地60</v>
          </cell>
          <cell r="J466" t="str">
            <v>地下埋設物類</v>
          </cell>
          <cell r="L466" t="str">
            <v>外径φ34mm</v>
          </cell>
          <cell r="N466" t="str">
            <v>L=0.86m</v>
          </cell>
          <cell r="P466" t="str">
            <v>協議後10年間</v>
          </cell>
          <cell r="R466" t="str">
            <v>ポリエチレン管</v>
          </cell>
          <cell r="T466" t="str">
            <v>協議後</v>
          </cell>
          <cell r="U466" t="str">
            <v>30日間　（実質工事日数3日）</v>
          </cell>
          <cell r="V466" t="str">
            <v>開削工法</v>
          </cell>
          <cell r="X466" t="str">
            <v>原状復旧</v>
          </cell>
          <cell r="Z466" t="str">
            <v>案内図・平面図・断面図・復旧図</v>
          </cell>
          <cell r="AB466" t="str">
            <v>ﾙｰｻｲﾄｼﾞｬﾊﾟﾝ株式会社</v>
          </cell>
          <cell r="AC466" t="str">
            <v>久美愛商店</v>
          </cell>
          <cell r="AD466">
            <v>41789</v>
          </cell>
        </row>
        <row r="467">
          <cell r="A467">
            <v>465</v>
          </cell>
          <cell r="B467">
            <v>2602</v>
          </cell>
          <cell r="C467">
            <v>41786</v>
          </cell>
          <cell r="D467" t="str">
            <v>主任　髙栁孫信</v>
          </cell>
          <cell r="E467" t="str">
            <v>水道水供給のため</v>
          </cell>
          <cell r="F467" t="str">
            <v>市道(麻)2941号線</v>
          </cell>
          <cell r="G467" t="str">
            <v>車道</v>
          </cell>
          <cell r="H467" t="str">
            <v>行方市宇崎1348番地6</v>
          </cell>
          <cell r="J467" t="str">
            <v>地下埋設物類</v>
          </cell>
          <cell r="L467" t="str">
            <v>外径φ27mm</v>
          </cell>
          <cell r="N467" t="str">
            <v>L=4.08m</v>
          </cell>
          <cell r="P467" t="str">
            <v>協議後10年間</v>
          </cell>
          <cell r="R467" t="str">
            <v>ポリエチレン管</v>
          </cell>
          <cell r="T467" t="str">
            <v>協議後</v>
          </cell>
          <cell r="U467" t="str">
            <v>30日間　（実質工事日数2日）</v>
          </cell>
          <cell r="V467" t="str">
            <v>推進工法</v>
          </cell>
          <cell r="X467" t="str">
            <v>原状復旧</v>
          </cell>
          <cell r="Z467" t="str">
            <v>案内図・平面図・断面図・復旧図</v>
          </cell>
          <cell r="AB467" t="str">
            <v>江口勝啓</v>
          </cell>
          <cell r="AC467" t="str">
            <v>㈲アサヒ設備工業</v>
          </cell>
          <cell r="AD467">
            <v>41789</v>
          </cell>
        </row>
        <row r="468">
          <cell r="A468">
            <v>466</v>
          </cell>
          <cell r="B468">
            <v>2603</v>
          </cell>
          <cell r="C468">
            <v>41789</v>
          </cell>
          <cell r="D468" t="str">
            <v>主任　髙栁孫信</v>
          </cell>
          <cell r="E468" t="str">
            <v>水道水供給のため</v>
          </cell>
          <cell r="F468" t="str">
            <v>市道(玉)8-1247号線</v>
          </cell>
          <cell r="G468" t="str">
            <v>車道</v>
          </cell>
          <cell r="H468" t="str">
            <v>行方市浜694番地</v>
          </cell>
          <cell r="J468" t="str">
            <v>地下埋設物類</v>
          </cell>
          <cell r="L468" t="str">
            <v>外径φ34mm</v>
          </cell>
          <cell r="N468" t="str">
            <v>L=1.28m</v>
          </cell>
          <cell r="P468" t="str">
            <v>協議後10年間</v>
          </cell>
          <cell r="R468" t="str">
            <v>ポリエチレン管</v>
          </cell>
          <cell r="T468" t="str">
            <v>協議後</v>
          </cell>
          <cell r="U468" t="str">
            <v>30日間　（実質工事日数2日）</v>
          </cell>
          <cell r="V468" t="str">
            <v>開削工法</v>
          </cell>
          <cell r="X468" t="str">
            <v>原状復旧</v>
          </cell>
          <cell r="Z468" t="str">
            <v>案内図・平面図・断面図・復旧図</v>
          </cell>
          <cell r="AB468" t="str">
            <v>川島金造</v>
          </cell>
          <cell r="AC468" t="str">
            <v>㈱千代田機工</v>
          </cell>
          <cell r="AD468">
            <v>41789</v>
          </cell>
        </row>
        <row r="469">
          <cell r="A469">
            <v>467</v>
          </cell>
          <cell r="B469">
            <v>2604</v>
          </cell>
          <cell r="C469">
            <v>41789</v>
          </cell>
          <cell r="D469" t="str">
            <v>主任　髙栁孫信</v>
          </cell>
          <cell r="E469" t="str">
            <v>水道水供給のため</v>
          </cell>
          <cell r="F469" t="str">
            <v>市道(麻)872号線</v>
          </cell>
          <cell r="G469" t="str">
            <v>車道</v>
          </cell>
          <cell r="H469" t="str">
            <v>行方市四鹿43番地</v>
          </cell>
          <cell r="J469" t="str">
            <v>地下埋設物類</v>
          </cell>
          <cell r="L469" t="str">
            <v>外径φ27mm</v>
          </cell>
          <cell r="N469" t="str">
            <v>L=1.5m</v>
          </cell>
          <cell r="P469" t="str">
            <v>協議後10年間</v>
          </cell>
          <cell r="R469" t="str">
            <v>ポリエチレン管</v>
          </cell>
          <cell r="T469" t="str">
            <v>協議後</v>
          </cell>
          <cell r="U469" t="str">
            <v>30日間　（実質工事日数2日）</v>
          </cell>
          <cell r="V469" t="str">
            <v>開削工法</v>
          </cell>
          <cell r="X469" t="str">
            <v>原状復旧</v>
          </cell>
          <cell r="Z469" t="str">
            <v>案内図・平面図・断面図・復旧図</v>
          </cell>
          <cell r="AB469" t="str">
            <v>福田裕之</v>
          </cell>
          <cell r="AC469" t="str">
            <v>麻生ビル管理</v>
          </cell>
          <cell r="AD469">
            <v>41808</v>
          </cell>
        </row>
        <row r="470">
          <cell r="A470">
            <v>468</v>
          </cell>
          <cell r="B470">
            <v>2605</v>
          </cell>
          <cell r="C470">
            <v>41802</v>
          </cell>
          <cell r="D470" t="str">
            <v>主任　髙栁孫信</v>
          </cell>
          <cell r="E470" t="str">
            <v>水道水供給のため</v>
          </cell>
          <cell r="F470" t="str">
            <v>市道(玉)8-1048号線</v>
          </cell>
          <cell r="G470" t="str">
            <v>車道</v>
          </cell>
          <cell r="H470" t="str">
            <v>行方市玉造甲3467番地27</v>
          </cell>
          <cell r="J470" t="str">
            <v>地下埋設物類</v>
          </cell>
          <cell r="L470" t="str">
            <v>外径φ27mm</v>
          </cell>
          <cell r="N470" t="str">
            <v>L=3.1m</v>
          </cell>
          <cell r="P470" t="str">
            <v>協議後10年間</v>
          </cell>
          <cell r="R470" t="str">
            <v>ポリエチレン管</v>
          </cell>
          <cell r="T470" t="str">
            <v>協議後</v>
          </cell>
          <cell r="U470" t="str">
            <v>30日間　（実質工事日数2日）</v>
          </cell>
          <cell r="V470" t="str">
            <v>開削工法</v>
          </cell>
          <cell r="X470" t="str">
            <v>原状復旧</v>
          </cell>
          <cell r="Z470" t="str">
            <v>案内図・平面図・断面図・復旧図</v>
          </cell>
          <cell r="AB470" t="str">
            <v>塚本裕也</v>
          </cell>
          <cell r="AC470" t="str">
            <v>㈲石崎設備</v>
          </cell>
          <cell r="AD470">
            <v>41803</v>
          </cell>
        </row>
        <row r="471">
          <cell r="A471">
            <v>469</v>
          </cell>
          <cell r="B471">
            <v>2606</v>
          </cell>
          <cell r="C471">
            <v>41831</v>
          </cell>
          <cell r="D471" t="str">
            <v>主任　髙栁孫信</v>
          </cell>
          <cell r="E471" t="str">
            <v>水道水供給のため</v>
          </cell>
          <cell r="F471" t="str">
            <v>市道(玉)8-2424号線</v>
          </cell>
          <cell r="G471" t="str">
            <v>車道</v>
          </cell>
          <cell r="H471" t="str">
            <v>行方市浜731番地</v>
          </cell>
          <cell r="J471" t="str">
            <v>地下埋設物類</v>
          </cell>
          <cell r="L471" t="str">
            <v>外径φ34mm</v>
          </cell>
          <cell r="N471" t="str">
            <v>L=1.3m</v>
          </cell>
          <cell r="P471" t="str">
            <v>協議後10年間</v>
          </cell>
          <cell r="R471" t="str">
            <v>ポリエチレン管</v>
          </cell>
          <cell r="T471" t="str">
            <v>協議後</v>
          </cell>
          <cell r="U471" t="str">
            <v>30日間　（実質工事日数2日）</v>
          </cell>
          <cell r="V471" t="str">
            <v>開削工法</v>
          </cell>
          <cell r="X471" t="str">
            <v>原状復旧</v>
          </cell>
          <cell r="Z471" t="str">
            <v>案内図・平面図・断面図・復旧図</v>
          </cell>
          <cell r="AB471" t="str">
            <v>貝塚俊幸</v>
          </cell>
          <cell r="AC471" t="str">
            <v>成忠テクノス㈱</v>
          </cell>
          <cell r="AD471">
            <v>41848</v>
          </cell>
        </row>
        <row r="472">
          <cell r="A472">
            <v>470</v>
          </cell>
          <cell r="B472">
            <v>2607</v>
          </cell>
          <cell r="C472">
            <v>41844</v>
          </cell>
          <cell r="D472" t="str">
            <v>主任　髙栁孫信</v>
          </cell>
          <cell r="E472" t="str">
            <v>水道水供給のため</v>
          </cell>
          <cell r="F472" t="str">
            <v>市道(玉)6-10号線</v>
          </cell>
          <cell r="G472" t="str">
            <v>車道</v>
          </cell>
          <cell r="H472" t="str">
            <v>行方市芹沢1653番地18先</v>
          </cell>
          <cell r="J472" t="str">
            <v>地下埋設物類</v>
          </cell>
          <cell r="L472" t="str">
            <v>外径φ34mm</v>
          </cell>
          <cell r="N472" t="str">
            <v>L=9.8m</v>
          </cell>
          <cell r="P472" t="str">
            <v>協議後10年間</v>
          </cell>
          <cell r="R472" t="str">
            <v>ポリエチレン管</v>
          </cell>
          <cell r="T472" t="str">
            <v>協議後</v>
          </cell>
          <cell r="U472" t="str">
            <v>30日間　（実質工事日数2日）</v>
          </cell>
          <cell r="V472" t="str">
            <v>推進工法</v>
          </cell>
          <cell r="X472" t="str">
            <v>原状復旧</v>
          </cell>
          <cell r="Z472" t="str">
            <v>案内図・平面図・断面図・復旧図</v>
          </cell>
          <cell r="AB472" t="str">
            <v>茂木匡</v>
          </cell>
          <cell r="AC472" t="str">
            <v>成忠テクノス㈱</v>
          </cell>
          <cell r="AD472">
            <v>41848</v>
          </cell>
        </row>
        <row r="473">
          <cell r="A473">
            <v>471</v>
          </cell>
          <cell r="B473">
            <v>2608</v>
          </cell>
          <cell r="C473">
            <v>41848</v>
          </cell>
          <cell r="D473" t="str">
            <v>主任　髙栁孫信</v>
          </cell>
          <cell r="E473" t="str">
            <v>水道水供給のため</v>
          </cell>
          <cell r="F473" t="str">
            <v>市道(玉)8-893号線</v>
          </cell>
          <cell r="G473" t="str">
            <v>車道</v>
          </cell>
          <cell r="H473" t="str">
            <v>行方市玉造甲519番地1先</v>
          </cell>
          <cell r="J473" t="str">
            <v>地下埋設物類</v>
          </cell>
          <cell r="L473" t="str">
            <v>外径φ27mm</v>
          </cell>
          <cell r="N473" t="str">
            <v>L=2.70m</v>
          </cell>
          <cell r="P473" t="str">
            <v>協議後10年間</v>
          </cell>
          <cell r="R473" t="str">
            <v>ポリエチレン管</v>
          </cell>
          <cell r="T473" t="str">
            <v>協議後</v>
          </cell>
          <cell r="U473" t="str">
            <v>30日間　（実質工事日数2日）</v>
          </cell>
          <cell r="V473" t="str">
            <v>開削工法</v>
          </cell>
          <cell r="X473" t="str">
            <v>原状復旧</v>
          </cell>
          <cell r="Z473" t="str">
            <v>案内図・平面図・断面図・復旧図</v>
          </cell>
          <cell r="AB473" t="str">
            <v>株式会社ローソン北関東支社</v>
          </cell>
          <cell r="AC473" t="str">
            <v>丸大設備産業</v>
          </cell>
          <cell r="AD473">
            <v>41850</v>
          </cell>
        </row>
        <row r="474">
          <cell r="A474">
            <v>472</v>
          </cell>
          <cell r="B474">
            <v>2609</v>
          </cell>
          <cell r="C474">
            <v>41850</v>
          </cell>
          <cell r="D474" t="str">
            <v>主任　髙栁孫信</v>
          </cell>
          <cell r="E474" t="str">
            <v>水道水供給のため</v>
          </cell>
          <cell r="F474" t="str">
            <v>市道(玉)8-2423号線</v>
          </cell>
          <cell r="G474" t="str">
            <v>車道</v>
          </cell>
          <cell r="H474" t="str">
            <v>行方市浜1247番地</v>
          </cell>
          <cell r="J474" t="str">
            <v>地下埋設物類</v>
          </cell>
          <cell r="L474" t="str">
            <v>外径φ27mm</v>
          </cell>
          <cell r="N474" t="str">
            <v>L=0.9m</v>
          </cell>
          <cell r="P474" t="str">
            <v>協議後10年間</v>
          </cell>
          <cell r="R474" t="str">
            <v>ポリエチレン管</v>
          </cell>
          <cell r="T474" t="str">
            <v>協議後</v>
          </cell>
          <cell r="U474" t="str">
            <v>30日間　（実質工事日数2日）</v>
          </cell>
          <cell r="V474" t="str">
            <v>開削工法</v>
          </cell>
          <cell r="X474" t="str">
            <v>原状復旧</v>
          </cell>
          <cell r="Z474" t="str">
            <v>案内図・平面図・断面図・復旧図</v>
          </cell>
          <cell r="AB474" t="str">
            <v>伊藤静子</v>
          </cell>
          <cell r="AC474" t="str">
            <v>備水工業㈱</v>
          </cell>
          <cell r="AD474">
            <v>41855</v>
          </cell>
        </row>
        <row r="475">
          <cell r="A475">
            <v>473</v>
          </cell>
          <cell r="B475">
            <v>2610</v>
          </cell>
          <cell r="C475">
            <v>41855</v>
          </cell>
          <cell r="D475" t="str">
            <v>主任　髙栁孫信</v>
          </cell>
          <cell r="E475" t="str">
            <v>水道水供給のため</v>
          </cell>
          <cell r="F475" t="str">
            <v>市道(麻)1395,1403号線</v>
          </cell>
          <cell r="G475" t="str">
            <v>車道</v>
          </cell>
          <cell r="H475" t="str">
            <v>行方市麻生1570番地8地先</v>
          </cell>
          <cell r="J475" t="str">
            <v>地下埋設物類</v>
          </cell>
          <cell r="L475" t="str">
            <v>外径φ42mm</v>
          </cell>
          <cell r="M475" t="str">
            <v>外径φ27mm</v>
          </cell>
          <cell r="N475" t="str">
            <v>L=31.8m</v>
          </cell>
          <cell r="O475" t="str">
            <v>L=3.5m</v>
          </cell>
          <cell r="P475" t="str">
            <v>協議後10年間</v>
          </cell>
          <cell r="R475" t="str">
            <v>ポリエチレン管</v>
          </cell>
          <cell r="T475" t="str">
            <v>協議後</v>
          </cell>
          <cell r="U475" t="str">
            <v>30日間　（実質工事日数4日）</v>
          </cell>
          <cell r="V475" t="str">
            <v>開削工法</v>
          </cell>
          <cell r="X475" t="str">
            <v>原状復旧</v>
          </cell>
          <cell r="Z475" t="str">
            <v>案内図・平面図・断面図・復旧図</v>
          </cell>
          <cell r="AB475" t="str">
            <v>青木翔</v>
          </cell>
          <cell r="AC475" t="str">
            <v>㈲柳田設備工業</v>
          </cell>
          <cell r="AD475">
            <v>41859</v>
          </cell>
        </row>
        <row r="476">
          <cell r="A476">
            <v>474</v>
          </cell>
          <cell r="B476">
            <v>2611</v>
          </cell>
          <cell r="C476">
            <v>41855</v>
          </cell>
          <cell r="D476" t="str">
            <v>主任　髙栁孫信</v>
          </cell>
          <cell r="E476" t="str">
            <v>水道水供給のため</v>
          </cell>
          <cell r="F476" t="str">
            <v>市道(麻)857号線</v>
          </cell>
          <cell r="G476" t="str">
            <v>車道</v>
          </cell>
          <cell r="H476" t="str">
            <v>行方市四鹿959番地3</v>
          </cell>
          <cell r="J476" t="str">
            <v>地下埋設物類</v>
          </cell>
          <cell r="L476" t="str">
            <v>外径φ27mm</v>
          </cell>
          <cell r="N476" t="str">
            <v>L=1.5m</v>
          </cell>
          <cell r="P476" t="str">
            <v>協議後10年間</v>
          </cell>
          <cell r="R476" t="str">
            <v>ポリエチレン管</v>
          </cell>
          <cell r="T476" t="str">
            <v>協議後</v>
          </cell>
          <cell r="U476" t="str">
            <v>30日間　（実質工事日数2日）</v>
          </cell>
          <cell r="V476" t="str">
            <v>推進工法</v>
          </cell>
          <cell r="X476" t="str">
            <v>原状復旧</v>
          </cell>
          <cell r="Z476" t="str">
            <v>案内図・平面図・断面図・復旧図</v>
          </cell>
          <cell r="AB476" t="str">
            <v>金田一稔</v>
          </cell>
          <cell r="AC476" t="str">
            <v>㈲平山管工事</v>
          </cell>
          <cell r="AD476">
            <v>41862</v>
          </cell>
        </row>
        <row r="477">
          <cell r="A477">
            <v>475</v>
          </cell>
          <cell r="B477">
            <v>2612</v>
          </cell>
          <cell r="C477">
            <v>41855</v>
          </cell>
          <cell r="D477" t="str">
            <v>主任　髙栁孫信</v>
          </cell>
          <cell r="E477" t="str">
            <v>水道水供給のため</v>
          </cell>
          <cell r="F477" t="str">
            <v>市道(麻)2-15号線</v>
          </cell>
          <cell r="G477" t="str">
            <v>車道</v>
          </cell>
          <cell r="H477" t="str">
            <v>行方市籠田545番地3</v>
          </cell>
          <cell r="J477" t="str">
            <v>地下埋設物類</v>
          </cell>
          <cell r="L477" t="str">
            <v>外径φ27mm</v>
          </cell>
          <cell r="N477" t="str">
            <v>L=7.5m</v>
          </cell>
          <cell r="P477" t="str">
            <v>協議後10年間</v>
          </cell>
          <cell r="R477" t="str">
            <v>ポリエチレン管</v>
          </cell>
          <cell r="T477" t="str">
            <v>協議後</v>
          </cell>
          <cell r="U477" t="str">
            <v>30日間　（実質工事日数2日）</v>
          </cell>
          <cell r="V477" t="str">
            <v>推進工法</v>
          </cell>
          <cell r="X477" t="str">
            <v>原状復旧</v>
          </cell>
          <cell r="Z477" t="str">
            <v>案内図・平面図・断面図・復旧図</v>
          </cell>
          <cell r="AB477" t="str">
            <v>椎木貴洋</v>
          </cell>
          <cell r="AC477" t="str">
            <v>㈲平山管工事</v>
          </cell>
          <cell r="AD477">
            <v>41862</v>
          </cell>
        </row>
        <row r="478">
          <cell r="A478">
            <v>476</v>
          </cell>
          <cell r="B478">
            <v>2613</v>
          </cell>
          <cell r="C478">
            <v>41857</v>
          </cell>
          <cell r="D478" t="str">
            <v>主任　髙栁孫信</v>
          </cell>
          <cell r="E478" t="str">
            <v>水道水供給のため</v>
          </cell>
          <cell r="F478" t="str">
            <v>市道(北)1589号線</v>
          </cell>
          <cell r="G478" t="str">
            <v>車道</v>
          </cell>
          <cell r="H478" t="str">
            <v>行方市山田1009番地1</v>
          </cell>
          <cell r="J478" t="str">
            <v>地下埋設物類</v>
          </cell>
          <cell r="L478" t="str">
            <v>外径φ27mm</v>
          </cell>
          <cell r="N478" t="str">
            <v>L=3.2m</v>
          </cell>
          <cell r="P478" t="str">
            <v>協議後10年間</v>
          </cell>
          <cell r="R478" t="str">
            <v>ポリエチレン管</v>
          </cell>
          <cell r="T478" t="str">
            <v>協議後</v>
          </cell>
          <cell r="U478" t="str">
            <v>45日間　（実質工事日数3日）</v>
          </cell>
          <cell r="V478" t="str">
            <v>推進工法</v>
          </cell>
          <cell r="X478" t="str">
            <v>原状復旧</v>
          </cell>
          <cell r="Z478" t="str">
            <v>案内図・平面図・断面図・復旧図</v>
          </cell>
          <cell r="AB478" t="str">
            <v>原孝子</v>
          </cell>
          <cell r="AC478" t="str">
            <v>㈲北浦設備</v>
          </cell>
          <cell r="AD478">
            <v>41870</v>
          </cell>
        </row>
        <row r="479">
          <cell r="A479">
            <v>477</v>
          </cell>
          <cell r="B479">
            <v>2614</v>
          </cell>
          <cell r="C479">
            <v>41870</v>
          </cell>
          <cell r="D479" t="str">
            <v>主任　髙栁孫信</v>
          </cell>
          <cell r="E479" t="str">
            <v>水道水供給のため</v>
          </cell>
          <cell r="F479" t="str">
            <v>市道(玉)8-1247号線</v>
          </cell>
          <cell r="G479" t="str">
            <v>車道</v>
          </cell>
          <cell r="H479" t="str">
            <v>行方市浜692番地</v>
          </cell>
          <cell r="J479" t="str">
            <v>地下埋設物類</v>
          </cell>
          <cell r="L479" t="str">
            <v>外径φ27mm</v>
          </cell>
          <cell r="N479" t="str">
            <v>L=1.35m</v>
          </cell>
          <cell r="P479" t="str">
            <v>協議後10年間</v>
          </cell>
          <cell r="R479" t="str">
            <v>ポリエチレン管</v>
          </cell>
          <cell r="T479" t="str">
            <v>協議後</v>
          </cell>
          <cell r="U479" t="str">
            <v>20日間　（実質工事日数2日）</v>
          </cell>
          <cell r="V479" t="str">
            <v>開削工法</v>
          </cell>
          <cell r="X479" t="str">
            <v>原状復旧</v>
          </cell>
          <cell r="Z479" t="str">
            <v>案内図・平面図・断面図・復旧図</v>
          </cell>
          <cell r="AB479" t="str">
            <v>関口順一</v>
          </cell>
          <cell r="AC479" t="str">
            <v>㈲北浦設備</v>
          </cell>
          <cell r="AD479">
            <v>41873</v>
          </cell>
        </row>
        <row r="480">
          <cell r="A480">
            <v>478</v>
          </cell>
          <cell r="B480">
            <v>2615</v>
          </cell>
          <cell r="C480">
            <v>41876</v>
          </cell>
          <cell r="D480" t="str">
            <v>主任　髙栁孫信</v>
          </cell>
          <cell r="E480" t="str">
            <v>水道水供給のため</v>
          </cell>
          <cell r="F480" t="str">
            <v>市道(玉)8-1247号線</v>
          </cell>
          <cell r="G480" t="str">
            <v>車道</v>
          </cell>
          <cell r="H480" t="str">
            <v>行方市浜6651504番地</v>
          </cell>
          <cell r="J480" t="str">
            <v>地下埋設物類</v>
          </cell>
          <cell r="L480" t="str">
            <v>外径φ34mm</v>
          </cell>
          <cell r="N480" t="str">
            <v>L=1.35m</v>
          </cell>
          <cell r="P480" t="str">
            <v>協議後10年間</v>
          </cell>
          <cell r="R480" t="str">
            <v>ポリエチレン管</v>
          </cell>
          <cell r="T480" t="str">
            <v>協議後</v>
          </cell>
          <cell r="U480" t="str">
            <v>30日間　（実質工事日数2日）</v>
          </cell>
          <cell r="V480" t="str">
            <v>開削工法</v>
          </cell>
          <cell r="X480" t="str">
            <v>原状復旧</v>
          </cell>
          <cell r="Z480" t="str">
            <v>案内図・平面図・断面図・復旧図</v>
          </cell>
          <cell r="AB480" t="str">
            <v>大輪喜治</v>
          </cell>
          <cell r="AC480" t="str">
            <v>関口水道工事店</v>
          </cell>
          <cell r="AD480">
            <v>41877</v>
          </cell>
        </row>
        <row r="481">
          <cell r="A481">
            <v>479</v>
          </cell>
          <cell r="B481">
            <v>2616</v>
          </cell>
          <cell r="C481">
            <v>41876</v>
          </cell>
          <cell r="D481" t="str">
            <v>主任　髙栁孫信</v>
          </cell>
          <cell r="E481" t="str">
            <v>水道水供給のため</v>
          </cell>
          <cell r="F481" t="str">
            <v>市道(玉)8-268号線</v>
          </cell>
          <cell r="G481" t="str">
            <v>車道</v>
          </cell>
          <cell r="H481" t="str">
            <v>行方市井上1504番地</v>
          </cell>
          <cell r="J481" t="str">
            <v>地下埋設物類</v>
          </cell>
          <cell r="L481" t="str">
            <v>外径φ34mm</v>
          </cell>
          <cell r="N481" t="str">
            <v>L=1.0m</v>
          </cell>
          <cell r="P481" t="str">
            <v>協議後10年間</v>
          </cell>
          <cell r="R481" t="str">
            <v>ポリエチレン管</v>
          </cell>
          <cell r="T481" t="str">
            <v>協議後</v>
          </cell>
          <cell r="U481" t="str">
            <v>30日間　（実質工事日数2日）</v>
          </cell>
          <cell r="V481" t="str">
            <v>開削工法</v>
          </cell>
          <cell r="X481" t="str">
            <v>原状復旧</v>
          </cell>
          <cell r="Z481" t="str">
            <v>案内図・平面図・断面図・復旧図</v>
          </cell>
          <cell r="AB481" t="str">
            <v>金塚熙</v>
          </cell>
          <cell r="AC481" t="str">
            <v>水野設備工業</v>
          </cell>
          <cell r="AD481">
            <v>41880</v>
          </cell>
        </row>
        <row r="482">
          <cell r="A482">
            <v>480</v>
          </cell>
          <cell r="B482">
            <v>2617</v>
          </cell>
          <cell r="C482">
            <v>41878</v>
          </cell>
          <cell r="D482" t="str">
            <v>主任　髙栁孫信</v>
          </cell>
          <cell r="E482" t="str">
            <v>水道水供給のため</v>
          </cell>
          <cell r="F482" t="str">
            <v>市道(北)2215号線</v>
          </cell>
          <cell r="G482" t="str">
            <v>車道</v>
          </cell>
          <cell r="H482" t="str">
            <v>行方市行戸155番地2</v>
          </cell>
          <cell r="J482" t="str">
            <v>地下埋設物類</v>
          </cell>
          <cell r="L482" t="str">
            <v>外径φ27mm</v>
          </cell>
          <cell r="N482" t="str">
            <v>L=1.8m</v>
          </cell>
          <cell r="P482" t="str">
            <v>協議後10年間</v>
          </cell>
          <cell r="R482" t="str">
            <v>ポリエチレン管</v>
          </cell>
          <cell r="T482" t="str">
            <v>協議後</v>
          </cell>
          <cell r="U482" t="str">
            <v>30日間　（実質工事日数2日）</v>
          </cell>
          <cell r="V482" t="str">
            <v>開削工法</v>
          </cell>
          <cell r="X482" t="str">
            <v>原状復旧</v>
          </cell>
          <cell r="Z482" t="str">
            <v>案内図・平面図・断面図・復旧図</v>
          </cell>
          <cell r="AB482" t="str">
            <v>磯山隆次</v>
          </cell>
          <cell r="AC482" t="str">
            <v>大洋設備工業㈱</v>
          </cell>
          <cell r="AD482">
            <v>41880</v>
          </cell>
        </row>
        <row r="483">
          <cell r="A483">
            <v>481</v>
          </cell>
          <cell r="B483">
            <v>2618</v>
          </cell>
          <cell r="C483">
            <v>41890</v>
          </cell>
          <cell r="D483" t="str">
            <v>主任　髙栁孫信</v>
          </cell>
          <cell r="E483" t="str">
            <v>水道水供給のため</v>
          </cell>
          <cell r="F483" t="str">
            <v>市道(北)103号線</v>
          </cell>
          <cell r="G483" t="str">
            <v>車道</v>
          </cell>
          <cell r="H483" t="str">
            <v>行方市次木1197番地5</v>
          </cell>
          <cell r="J483" t="str">
            <v>地下埋設物類</v>
          </cell>
          <cell r="L483" t="str">
            <v>外径φ34mm</v>
          </cell>
          <cell r="N483" t="str">
            <v>L=4.9m</v>
          </cell>
          <cell r="P483" t="str">
            <v>協議後10年間</v>
          </cell>
          <cell r="R483" t="str">
            <v>ポリエチレン管</v>
          </cell>
          <cell r="T483" t="str">
            <v>協議後</v>
          </cell>
          <cell r="U483" t="str">
            <v>30日間　（実質工事日数2日）</v>
          </cell>
          <cell r="V483" t="str">
            <v>開削工法</v>
          </cell>
          <cell r="X483" t="str">
            <v>原状復旧</v>
          </cell>
          <cell r="Z483" t="str">
            <v>案内図・平面図・断面図・復旧図</v>
          </cell>
          <cell r="AB483" t="str">
            <v>根本孝</v>
          </cell>
          <cell r="AC483" t="str">
            <v>㈱コウリョウ</v>
          </cell>
          <cell r="AD483">
            <v>41898</v>
          </cell>
        </row>
        <row r="484">
          <cell r="A484">
            <v>482</v>
          </cell>
          <cell r="B484">
            <v>2619</v>
          </cell>
          <cell r="C484">
            <v>41890</v>
          </cell>
          <cell r="D484" t="str">
            <v>主任　髙栁孫信</v>
          </cell>
          <cell r="E484" t="str">
            <v>水道水供給のため</v>
          </cell>
          <cell r="F484" t="str">
            <v>市道(麻)1490号線</v>
          </cell>
          <cell r="G484" t="str">
            <v>車道</v>
          </cell>
          <cell r="H484" t="str">
            <v>行方市富田238番地</v>
          </cell>
          <cell r="J484" t="str">
            <v>地下埋設物類</v>
          </cell>
          <cell r="L484" t="str">
            <v>外径φ27mm</v>
          </cell>
          <cell r="N484" t="str">
            <v>L=2.3m</v>
          </cell>
          <cell r="P484" t="str">
            <v>協議後10年間</v>
          </cell>
          <cell r="R484" t="str">
            <v>ポリエチレン管</v>
          </cell>
          <cell r="T484" t="str">
            <v>協議後</v>
          </cell>
          <cell r="U484" t="str">
            <v>30日間　（実質工事日数2日）</v>
          </cell>
          <cell r="V484" t="str">
            <v>開削工法</v>
          </cell>
          <cell r="X484" t="str">
            <v>原状復旧</v>
          </cell>
          <cell r="Z484" t="str">
            <v>案内図・平面図・断面図・復旧図</v>
          </cell>
          <cell r="AB484" t="str">
            <v>浅野義教</v>
          </cell>
          <cell r="AC484" t="str">
            <v>㈲平山管工事</v>
          </cell>
          <cell r="AD484">
            <v>41898</v>
          </cell>
        </row>
        <row r="485">
          <cell r="A485">
            <v>483</v>
          </cell>
          <cell r="B485">
            <v>2620</v>
          </cell>
          <cell r="C485">
            <v>41891</v>
          </cell>
          <cell r="D485" t="str">
            <v>主任　髙栁孫信</v>
          </cell>
          <cell r="E485" t="str">
            <v>水道水供給のため</v>
          </cell>
          <cell r="F485" t="str">
            <v>市道(玉)8-0663号線</v>
          </cell>
          <cell r="G485" t="str">
            <v>車道</v>
          </cell>
          <cell r="H485" t="str">
            <v>行方市手賀113番地1</v>
          </cell>
          <cell r="J485" t="str">
            <v>地下埋設物類</v>
          </cell>
          <cell r="L485" t="str">
            <v>外径φ27mm</v>
          </cell>
          <cell r="N485" t="str">
            <v>L=2.0m</v>
          </cell>
          <cell r="P485" t="str">
            <v>協議後10年間</v>
          </cell>
          <cell r="R485" t="str">
            <v>ポリエチレン管</v>
          </cell>
          <cell r="T485" t="str">
            <v>協議後</v>
          </cell>
          <cell r="U485" t="str">
            <v>30日間　（実質工事日数2日）</v>
          </cell>
          <cell r="V485" t="str">
            <v>開削工法</v>
          </cell>
          <cell r="X485" t="str">
            <v>原状復旧</v>
          </cell>
          <cell r="Z485" t="str">
            <v>案内図・平面図・断面図・復旧図</v>
          </cell>
          <cell r="AB485" t="str">
            <v>茂木敏之</v>
          </cell>
          <cell r="AC485" t="str">
            <v>小島工業</v>
          </cell>
          <cell r="AD485">
            <v>41898</v>
          </cell>
        </row>
        <row r="486">
          <cell r="A486">
            <v>484</v>
          </cell>
          <cell r="B486">
            <v>2621</v>
          </cell>
          <cell r="C486">
            <v>41928</v>
          </cell>
          <cell r="D486" t="str">
            <v>主任　髙栁孫信</v>
          </cell>
          <cell r="E486" t="str">
            <v>水道水供給のため</v>
          </cell>
          <cell r="F486" t="str">
            <v>市道（北）1582号線</v>
          </cell>
          <cell r="G486" t="str">
            <v>車道</v>
          </cell>
          <cell r="H486" t="str">
            <v>行方市次木70番地1先</v>
          </cell>
          <cell r="J486" t="str">
            <v>地下埋設物類</v>
          </cell>
          <cell r="L486" t="str">
            <v>外径φ27mm</v>
          </cell>
          <cell r="N486" t="str">
            <v>L=1.65m</v>
          </cell>
          <cell r="P486" t="str">
            <v>協議後10年間</v>
          </cell>
          <cell r="R486" t="str">
            <v>ポリエチレン管</v>
          </cell>
          <cell r="T486" t="str">
            <v>協議後</v>
          </cell>
          <cell r="U486" t="str">
            <v>30日間　（実質工事日数2日）</v>
          </cell>
          <cell r="V486" t="str">
            <v>開削工法</v>
          </cell>
          <cell r="X486" t="str">
            <v>原状復旧</v>
          </cell>
          <cell r="Z486" t="str">
            <v>案内図・平面図・断面図・復旧図</v>
          </cell>
          <cell r="AB486" t="str">
            <v>㈲くらぶコア</v>
          </cell>
          <cell r="AC486" t="str">
            <v>㈲北浦設備</v>
          </cell>
          <cell r="AD486">
            <v>41932</v>
          </cell>
        </row>
        <row r="487">
          <cell r="A487">
            <v>485</v>
          </cell>
          <cell r="B487">
            <v>2622</v>
          </cell>
          <cell r="C487">
            <v>41947</v>
          </cell>
          <cell r="D487" t="str">
            <v>主任　髙栁孫信</v>
          </cell>
          <cell r="E487" t="str">
            <v>水道水供給のため</v>
          </cell>
          <cell r="F487" t="str">
            <v>市道(北)3734号線</v>
          </cell>
          <cell r="G487" t="str">
            <v>車道</v>
          </cell>
          <cell r="H487" t="str">
            <v>行方市吉川858番地</v>
          </cell>
          <cell r="J487" t="str">
            <v>地下埋設物類</v>
          </cell>
          <cell r="L487" t="str">
            <v>外径φ27mm</v>
          </cell>
          <cell r="N487" t="str">
            <v>L=0.8m</v>
          </cell>
          <cell r="P487" t="str">
            <v>協議後10年間</v>
          </cell>
          <cell r="R487" t="str">
            <v>ポリエチレン管</v>
          </cell>
          <cell r="T487" t="str">
            <v>協議後</v>
          </cell>
          <cell r="U487" t="str">
            <v>30日間　（実質工事日数2日）</v>
          </cell>
          <cell r="V487" t="str">
            <v>開削工法</v>
          </cell>
          <cell r="X487" t="str">
            <v>仮復旧</v>
          </cell>
          <cell r="Z487" t="str">
            <v>案内図・平面図・断面図・復旧図</v>
          </cell>
          <cell r="AB487" t="str">
            <v>平山衛</v>
          </cell>
          <cell r="AC487" t="str">
            <v>㈲北浦設備</v>
          </cell>
        </row>
        <row r="488">
          <cell r="A488">
            <v>486</v>
          </cell>
          <cell r="B488">
            <v>2623</v>
          </cell>
          <cell r="C488">
            <v>41947</v>
          </cell>
          <cell r="D488" t="str">
            <v>主任　髙栁孫信</v>
          </cell>
          <cell r="E488" t="str">
            <v>宅内雨水排水のため</v>
          </cell>
          <cell r="F488" t="str">
            <v>市道(北)3734号線</v>
          </cell>
          <cell r="G488" t="str">
            <v>車道</v>
          </cell>
          <cell r="H488" t="str">
            <v>行方市吉川858番地</v>
          </cell>
          <cell r="J488" t="str">
            <v>地下埋設物類</v>
          </cell>
          <cell r="L488" t="str">
            <v>幅545mm、高さ460mm</v>
          </cell>
          <cell r="N488" t="str">
            <v>L=3.0m</v>
          </cell>
          <cell r="P488" t="str">
            <v>協議後10年間</v>
          </cell>
          <cell r="R488" t="str">
            <v>U字溝</v>
          </cell>
          <cell r="S488" t="str">
            <v>上部蓋（グレーチング）</v>
          </cell>
          <cell r="T488" t="str">
            <v>協議後</v>
          </cell>
          <cell r="U488" t="str">
            <v>30日間　（実質工事日数5日）</v>
          </cell>
          <cell r="V488" t="str">
            <v>開削工法</v>
          </cell>
          <cell r="X488" t="str">
            <v>原状復旧</v>
          </cell>
          <cell r="Z488" t="str">
            <v>案内図・平面図・断面図・復旧図</v>
          </cell>
          <cell r="AB488" t="str">
            <v>平山衛</v>
          </cell>
          <cell r="AC488" t="str">
            <v>㈲北浦設備</v>
          </cell>
          <cell r="AD488" t="str">
            <v>申請したが取り消しです。</v>
          </cell>
        </row>
        <row r="489">
          <cell r="A489">
            <v>487</v>
          </cell>
          <cell r="B489">
            <v>2624</v>
          </cell>
          <cell r="C489">
            <v>41950</v>
          </cell>
          <cell r="D489" t="str">
            <v>係長　根崎圭二</v>
          </cell>
          <cell r="E489" t="str">
            <v>水道水供給のため</v>
          </cell>
          <cell r="F489" t="str">
            <v>市道（玉）8-1270号線</v>
          </cell>
          <cell r="G489" t="str">
            <v>車道</v>
          </cell>
          <cell r="H489" t="str">
            <v>行方市谷島186番地1先</v>
          </cell>
          <cell r="J489" t="str">
            <v>地下埋設物類</v>
          </cell>
          <cell r="L489" t="str">
            <v>外径φ27mm</v>
          </cell>
          <cell r="N489" t="str">
            <v>L=3.9ｍ</v>
          </cell>
          <cell r="P489" t="str">
            <v>協議後10年間</v>
          </cell>
          <cell r="R489" t="str">
            <v>ポリエチレン管</v>
          </cell>
          <cell r="T489" t="str">
            <v>協議後</v>
          </cell>
          <cell r="U489" t="str">
            <v>30日間　（実質工事日数2日）</v>
          </cell>
          <cell r="V489" t="str">
            <v>推進工法</v>
          </cell>
          <cell r="X489" t="str">
            <v>現状復旧</v>
          </cell>
          <cell r="Z489" t="str">
            <v>案内図・平面図・断面図・復旧図</v>
          </cell>
          <cell r="AB489" t="str">
            <v>西野汐子</v>
          </cell>
          <cell r="AC489" t="str">
            <v>成忠テクノス㈱</v>
          </cell>
        </row>
        <row r="490">
          <cell r="A490">
            <v>488</v>
          </cell>
          <cell r="B490">
            <v>2625</v>
          </cell>
          <cell r="C490">
            <v>41956</v>
          </cell>
          <cell r="D490" t="str">
            <v>主任　髙栁孫信</v>
          </cell>
          <cell r="E490" t="str">
            <v>水道水供給のため</v>
          </cell>
          <cell r="F490" t="str">
            <v>市道(玉)8-820号線</v>
          </cell>
          <cell r="G490" t="str">
            <v>車道</v>
          </cell>
          <cell r="H490" t="str">
            <v>行方市玉造甲3652番地</v>
          </cell>
          <cell r="J490" t="str">
            <v>地下埋設物類</v>
          </cell>
          <cell r="L490" t="str">
            <v>外径φ34.0mm</v>
          </cell>
          <cell r="N490" t="str">
            <v>L=6.6m</v>
          </cell>
          <cell r="P490" t="str">
            <v>協議後10年間</v>
          </cell>
          <cell r="R490" t="str">
            <v>ポリエチレン管</v>
          </cell>
          <cell r="T490" t="str">
            <v>協議後</v>
          </cell>
          <cell r="U490" t="str">
            <v>30日間　（実質工事日数2日）</v>
          </cell>
          <cell r="V490" t="str">
            <v>推進工法</v>
          </cell>
          <cell r="X490" t="str">
            <v>原状復旧</v>
          </cell>
          <cell r="Z490" t="str">
            <v>案内図・平面図・断面図・復旧図</v>
          </cell>
          <cell r="AB490" t="str">
            <v>兼平恵佑</v>
          </cell>
          <cell r="AC490" t="str">
            <v>成忠テクノス㈱</v>
          </cell>
          <cell r="AD490">
            <v>41963</v>
          </cell>
        </row>
        <row r="491">
          <cell r="A491">
            <v>489</v>
          </cell>
          <cell r="B491">
            <v>2626</v>
          </cell>
          <cell r="C491">
            <v>41956</v>
          </cell>
          <cell r="D491" t="str">
            <v>主任　髙栁孫信</v>
          </cell>
          <cell r="E491" t="str">
            <v>水道水供給のため</v>
          </cell>
          <cell r="F491" t="str">
            <v>市道(北)1578号線</v>
          </cell>
          <cell r="G491" t="str">
            <v>車道</v>
          </cell>
          <cell r="H491" t="str">
            <v>行方市小貫2327番地10</v>
          </cell>
          <cell r="J491" t="str">
            <v>地下埋設物類</v>
          </cell>
          <cell r="L491" t="str">
            <v>外径φ27mm</v>
          </cell>
          <cell r="N491" t="str">
            <v>L=1.45m</v>
          </cell>
          <cell r="P491" t="str">
            <v>協議後10年間</v>
          </cell>
          <cell r="R491" t="str">
            <v>ポリエチレン管</v>
          </cell>
          <cell r="T491" t="str">
            <v>協議後</v>
          </cell>
          <cell r="U491" t="str">
            <v>30日間　（実質工事日数2日）</v>
          </cell>
          <cell r="V491" t="str">
            <v>開削工法</v>
          </cell>
          <cell r="X491" t="str">
            <v>原状復旧</v>
          </cell>
          <cell r="Z491" t="str">
            <v>案内図・平面図・断面図・復旧図</v>
          </cell>
          <cell r="AB491" t="str">
            <v>野口常雄</v>
          </cell>
          <cell r="AC491" t="str">
            <v>野原設備工業</v>
          </cell>
          <cell r="AD491">
            <v>41963</v>
          </cell>
        </row>
        <row r="492">
          <cell r="A492">
            <v>490</v>
          </cell>
          <cell r="B492">
            <v>2627</v>
          </cell>
          <cell r="C492">
            <v>41962</v>
          </cell>
          <cell r="D492" t="str">
            <v>主任　髙栁孫信</v>
          </cell>
          <cell r="E492" t="str">
            <v>水道水供給のため</v>
          </cell>
          <cell r="F492" t="str">
            <v>市道(麻)1-15号線</v>
          </cell>
          <cell r="G492" t="str">
            <v>車道</v>
          </cell>
          <cell r="H492" t="str">
            <v>行方市新宮476番地</v>
          </cell>
          <cell r="J492" t="str">
            <v>地下埋設物類</v>
          </cell>
          <cell r="L492" t="str">
            <v>外径φ27mm</v>
          </cell>
          <cell r="N492" t="str">
            <v>L=1.08m</v>
          </cell>
          <cell r="P492" t="str">
            <v>協議後10年間</v>
          </cell>
          <cell r="R492" t="str">
            <v>ポリエチレン管</v>
          </cell>
          <cell r="T492" t="str">
            <v>協議後</v>
          </cell>
          <cell r="U492" t="str">
            <v>30日間　（実質工事日数2日）</v>
          </cell>
          <cell r="V492" t="str">
            <v>開削工法</v>
          </cell>
          <cell r="X492" t="str">
            <v>原状復旧</v>
          </cell>
          <cell r="Z492" t="str">
            <v>案内図・平面図・断面図・復旧図</v>
          </cell>
          <cell r="AB492" t="str">
            <v>星野忠之</v>
          </cell>
          <cell r="AC492" t="str">
            <v>アサヒ設備工業</v>
          </cell>
          <cell r="AD492">
            <v>41991</v>
          </cell>
        </row>
        <row r="493">
          <cell r="A493">
            <v>491</v>
          </cell>
          <cell r="B493">
            <v>2628</v>
          </cell>
          <cell r="C493">
            <v>41974</v>
          </cell>
          <cell r="D493" t="str">
            <v>主任　髙栁孫信</v>
          </cell>
          <cell r="E493" t="str">
            <v>水道水供給のため</v>
          </cell>
          <cell r="F493" t="str">
            <v>市道（麻）1103号線</v>
          </cell>
          <cell r="G493" t="str">
            <v>車道</v>
          </cell>
          <cell r="H493" t="str">
            <v>行方市南461番地1</v>
          </cell>
          <cell r="J493" t="str">
            <v>地下埋設物類</v>
          </cell>
          <cell r="L493" t="str">
            <v>外径φ34.0mm</v>
          </cell>
          <cell r="N493" t="str">
            <v>L=23.0m</v>
          </cell>
          <cell r="P493" t="str">
            <v>協議後10年間</v>
          </cell>
          <cell r="R493" t="str">
            <v>ポリエチレン管</v>
          </cell>
          <cell r="T493" t="str">
            <v>協議後</v>
          </cell>
          <cell r="U493" t="str">
            <v>30日間　（実質工事日数4日）</v>
          </cell>
          <cell r="V493" t="str">
            <v>開削工法</v>
          </cell>
          <cell r="X493" t="str">
            <v>原状復旧</v>
          </cell>
          <cell r="Z493" t="str">
            <v>案内図・平面図・断面図・復旧図</v>
          </cell>
          <cell r="AB493" t="str">
            <v>26修繕(麻)1103号線給水管修繕工事</v>
          </cell>
          <cell r="AC493" t="str">
            <v>入札後に決定</v>
          </cell>
          <cell r="AD493">
            <v>41991</v>
          </cell>
        </row>
        <row r="494">
          <cell r="A494">
            <v>492</v>
          </cell>
          <cell r="B494">
            <v>2629</v>
          </cell>
          <cell r="C494">
            <v>41970</v>
          </cell>
          <cell r="D494" t="str">
            <v>主任　髙栁孫信</v>
          </cell>
          <cell r="E494" t="str">
            <v>水道水供給のため</v>
          </cell>
          <cell r="F494" t="str">
            <v>市道（玉）8-1230号線</v>
          </cell>
          <cell r="G494" t="str">
            <v>車道</v>
          </cell>
          <cell r="H494" t="str">
            <v>行方市谷島119番地2先</v>
          </cell>
          <cell r="J494" t="str">
            <v>地下埋設物類</v>
          </cell>
          <cell r="L494" t="str">
            <v>外径φ60mm</v>
          </cell>
          <cell r="N494" t="str">
            <v>L=75.0m</v>
          </cell>
          <cell r="P494" t="str">
            <v>協議後10年間</v>
          </cell>
          <cell r="R494" t="str">
            <v>ポリエチレン管</v>
          </cell>
          <cell r="T494" t="str">
            <v>協議後</v>
          </cell>
          <cell r="U494" t="str">
            <v>70日間　（実質工事日数10日）</v>
          </cell>
          <cell r="V494" t="str">
            <v>開削工法</v>
          </cell>
          <cell r="X494" t="str">
            <v>原状復旧</v>
          </cell>
          <cell r="Z494" t="str">
            <v>案内図・平面図・断面図・復旧図</v>
          </cell>
          <cell r="AB494" t="str">
            <v>26配布第14号(玉)8-1230号線配水管布設工事</v>
          </cell>
          <cell r="AC494" t="str">
            <v>入札後に決定</v>
          </cell>
          <cell r="AD494">
            <v>41991</v>
          </cell>
        </row>
        <row r="495">
          <cell r="A495">
            <v>493</v>
          </cell>
          <cell r="B495">
            <v>2630</v>
          </cell>
          <cell r="C495">
            <v>41984</v>
          </cell>
          <cell r="D495" t="str">
            <v>主任　髙栁孫信</v>
          </cell>
          <cell r="E495" t="str">
            <v>水道水供給のため</v>
          </cell>
          <cell r="F495" t="str">
            <v>市道(玉)8-452号線</v>
          </cell>
          <cell r="G495" t="str">
            <v>車道</v>
          </cell>
          <cell r="H495" t="str">
            <v>行方市西蓮寺581番地先</v>
          </cell>
          <cell r="J495" t="str">
            <v>地下埋設物類</v>
          </cell>
          <cell r="L495" t="str">
            <v>外径φ90mm</v>
          </cell>
          <cell r="N495" t="str">
            <v>L=428.710m</v>
          </cell>
          <cell r="P495" t="str">
            <v>協議後10年間</v>
          </cell>
          <cell r="R495" t="str">
            <v>ポリエチレン管</v>
          </cell>
          <cell r="T495" t="str">
            <v>協議後</v>
          </cell>
          <cell r="U495" t="str">
            <v>90日間　(実質工事日数35日）</v>
          </cell>
          <cell r="V495" t="str">
            <v>開削工法</v>
          </cell>
          <cell r="X495" t="str">
            <v>原状復旧</v>
          </cell>
          <cell r="Z495" t="str">
            <v>案内図・平面図・断面図・復旧図</v>
          </cell>
          <cell r="AB495" t="str">
            <v>26配布第１２号(玉)8-452号線配水管布設工事</v>
          </cell>
          <cell r="AC495" t="str">
            <v>成忠テクノス</v>
          </cell>
          <cell r="AD495">
            <v>41991</v>
          </cell>
        </row>
        <row r="496">
          <cell r="A496">
            <v>494</v>
          </cell>
          <cell r="B496">
            <v>2631</v>
          </cell>
          <cell r="C496">
            <v>41984</v>
          </cell>
          <cell r="D496" t="str">
            <v>主任　髙栁孫信</v>
          </cell>
          <cell r="E496" t="str">
            <v>水道水供給のため</v>
          </cell>
          <cell r="F496" t="str">
            <v>市道(北)3057号線</v>
          </cell>
          <cell r="G496" t="str">
            <v>車道（歩道）</v>
          </cell>
          <cell r="H496" t="str">
            <v>行方市内宿390番地先</v>
          </cell>
          <cell r="J496" t="str">
            <v>地下埋設物類</v>
          </cell>
          <cell r="L496" t="str">
            <v>外径φ90mm</v>
          </cell>
          <cell r="M496" t="str">
            <v>外径φ60mm</v>
          </cell>
          <cell r="N496" t="str">
            <v>L=366.2m</v>
          </cell>
          <cell r="O496" t="str">
            <v>L=11.00m</v>
          </cell>
          <cell r="P496" t="str">
            <v>協議後10年間</v>
          </cell>
          <cell r="R496" t="str">
            <v>ポリエチレン管</v>
          </cell>
          <cell r="S496" t="str">
            <v>ポリエチレン管</v>
          </cell>
          <cell r="T496" t="str">
            <v>協議後</v>
          </cell>
          <cell r="U496" t="str">
            <v>100日間　（実質工事日数35日）</v>
          </cell>
          <cell r="V496" t="str">
            <v>開削工法</v>
          </cell>
          <cell r="X496" t="str">
            <v>原状復旧</v>
          </cell>
          <cell r="Z496" t="str">
            <v>案内図・平面図・断面図・復旧図</v>
          </cell>
          <cell r="AB496" t="str">
            <v>26配布第10号(北)3057号線配水管布設工事</v>
          </cell>
          <cell r="AC496" t="str">
            <v>㈱山勝建設</v>
          </cell>
          <cell r="AD496">
            <v>41991</v>
          </cell>
        </row>
        <row r="497">
          <cell r="A497">
            <v>495</v>
          </cell>
          <cell r="B497">
            <v>2632</v>
          </cell>
          <cell r="C497">
            <v>41984</v>
          </cell>
          <cell r="D497" t="str">
            <v>主任　髙栁孫信</v>
          </cell>
          <cell r="E497" t="str">
            <v>水道水供給のため</v>
          </cell>
          <cell r="F497" t="str">
            <v>市道(麻)2905号線</v>
          </cell>
          <cell r="G497" t="str">
            <v>車道（歩道）</v>
          </cell>
          <cell r="H497" t="str">
            <v>行方市島並327番地3先</v>
          </cell>
          <cell r="J497" t="str">
            <v>地下埋設物類</v>
          </cell>
          <cell r="L497" t="str">
            <v>外径φ125mm</v>
          </cell>
          <cell r="M497" t="str">
            <v>外径φ90mm</v>
          </cell>
          <cell r="N497" t="str">
            <v>L=475.670m</v>
          </cell>
          <cell r="O497" t="str">
            <v>L=65.21m</v>
          </cell>
          <cell r="P497" t="str">
            <v>協議後10年間</v>
          </cell>
          <cell r="R497" t="str">
            <v>ポリエチレン管</v>
          </cell>
          <cell r="S497" t="str">
            <v>ポリエチレン管</v>
          </cell>
          <cell r="T497" t="str">
            <v>協議後</v>
          </cell>
          <cell r="U497" t="str">
            <v>60日間　　（実質工事日数30日）</v>
          </cell>
          <cell r="V497" t="str">
            <v>開削工法</v>
          </cell>
          <cell r="X497" t="str">
            <v>原状復旧</v>
          </cell>
          <cell r="Z497" t="str">
            <v>案内図・平面図・断面図・復旧図</v>
          </cell>
          <cell r="AB497" t="str">
            <v>26配布第11号(麻)2905号線配水管布設工事</v>
          </cell>
          <cell r="AC497" t="str">
            <v>小島建業</v>
          </cell>
          <cell r="AD497">
            <v>41991</v>
          </cell>
        </row>
        <row r="498">
          <cell r="A498">
            <v>496</v>
          </cell>
          <cell r="B498">
            <v>2633</v>
          </cell>
          <cell r="C498">
            <v>41988</v>
          </cell>
          <cell r="D498" t="str">
            <v>主任　髙栁孫信</v>
          </cell>
          <cell r="E498" t="str">
            <v>水道水供給のため</v>
          </cell>
          <cell r="F498" t="str">
            <v>市道（玉）8-1093、2496号線</v>
          </cell>
          <cell r="G498" t="str">
            <v>車道</v>
          </cell>
          <cell r="H498" t="str">
            <v>行方市玉造甲5826番地2</v>
          </cell>
          <cell r="J498" t="str">
            <v>地下埋設物類</v>
          </cell>
          <cell r="L498" t="str">
            <v>外径φ34.0mm</v>
          </cell>
          <cell r="N498" t="str">
            <v>L=54.5m</v>
          </cell>
          <cell r="P498" t="str">
            <v>協議後10年間</v>
          </cell>
          <cell r="R498" t="str">
            <v>ポリエチレン管</v>
          </cell>
          <cell r="T498" t="str">
            <v>協議後</v>
          </cell>
          <cell r="U498" t="str">
            <v>60日間　（実質工事日数3日）</v>
          </cell>
          <cell r="V498" t="str">
            <v>推進工法</v>
          </cell>
          <cell r="W498" t="str">
            <v>（開削工法）</v>
          </cell>
          <cell r="X498" t="str">
            <v>原状復旧</v>
          </cell>
          <cell r="Z498" t="str">
            <v>案内図・平面図・断面図・復旧図</v>
          </cell>
          <cell r="AB498" t="str">
            <v>立花信久</v>
          </cell>
          <cell r="AC498" t="str">
            <v>成忠テクノス</v>
          </cell>
          <cell r="AD498">
            <v>41992</v>
          </cell>
        </row>
        <row r="499">
          <cell r="A499">
            <v>497</v>
          </cell>
          <cell r="B499">
            <v>2634</v>
          </cell>
          <cell r="C499">
            <v>41997</v>
          </cell>
          <cell r="D499" t="str">
            <v>主任　髙栁孫信</v>
          </cell>
          <cell r="E499" t="str">
            <v>水道水供給のため</v>
          </cell>
          <cell r="F499" t="str">
            <v>市道（麻）1-7号線</v>
          </cell>
          <cell r="G499" t="str">
            <v>車道</v>
          </cell>
          <cell r="H499" t="str">
            <v>行方市行方650番地1</v>
          </cell>
          <cell r="J499" t="str">
            <v>地下埋設物類</v>
          </cell>
          <cell r="L499" t="str">
            <v>外径φ27mm</v>
          </cell>
          <cell r="N499" t="str">
            <v>L=1.5m</v>
          </cell>
          <cell r="P499" t="str">
            <v>協議後10年間</v>
          </cell>
          <cell r="R499" t="str">
            <v>ポリエチレン管</v>
          </cell>
          <cell r="T499" t="str">
            <v>協議後</v>
          </cell>
          <cell r="U499" t="str">
            <v>30日間　（実質工事日数2日）</v>
          </cell>
          <cell r="V499" t="str">
            <v>開削工法</v>
          </cell>
          <cell r="X499" t="str">
            <v>原状復旧</v>
          </cell>
          <cell r="Z499" t="str">
            <v>案内図・平面図・断面図・復旧図</v>
          </cell>
          <cell r="AB499" t="str">
            <v>小沼弘幸</v>
          </cell>
          <cell r="AC499" t="str">
            <v>㈱小堤工業</v>
          </cell>
          <cell r="AD499">
            <v>42010</v>
          </cell>
        </row>
        <row r="500">
          <cell r="A500">
            <v>498</v>
          </cell>
          <cell r="B500">
            <v>2635</v>
          </cell>
          <cell r="C500">
            <v>42012</v>
          </cell>
          <cell r="D500" t="str">
            <v>主任　髙栁孫信</v>
          </cell>
          <cell r="E500" t="str">
            <v>水道水供給のため</v>
          </cell>
          <cell r="F500" t="str">
            <v>市道（玉）8-2459、1269号線</v>
          </cell>
          <cell r="G500" t="str">
            <v>車道</v>
          </cell>
          <cell r="H500" t="str">
            <v>行方市浜1368番地</v>
          </cell>
          <cell r="J500" t="str">
            <v>地下埋設物類</v>
          </cell>
          <cell r="L500" t="str">
            <v>外径φ60mm</v>
          </cell>
          <cell r="N500" t="str">
            <v>L=22.0m</v>
          </cell>
          <cell r="P500" t="str">
            <v>協議後10年間</v>
          </cell>
          <cell r="R500" t="str">
            <v>ポリエチレン管</v>
          </cell>
          <cell r="T500" t="str">
            <v>協議後</v>
          </cell>
          <cell r="U500" t="str">
            <v>30日間　（実質工事日数2日）</v>
          </cell>
          <cell r="V500" t="str">
            <v>開削工法</v>
          </cell>
          <cell r="X500" t="str">
            <v>原状復旧</v>
          </cell>
          <cell r="Z500" t="str">
            <v>案内図・平面図・断面図・復旧図</v>
          </cell>
          <cell r="AB500" t="str">
            <v>井川敏久</v>
          </cell>
          <cell r="AC500" t="str">
            <v>クボタ住設</v>
          </cell>
          <cell r="AD500">
            <v>42017</v>
          </cell>
        </row>
        <row r="501">
          <cell r="A501">
            <v>499</v>
          </cell>
          <cell r="B501">
            <v>2636</v>
          </cell>
          <cell r="C501">
            <v>42012</v>
          </cell>
          <cell r="D501" t="str">
            <v>主任　髙栁孫信</v>
          </cell>
          <cell r="E501" t="str">
            <v>水道水供給のため</v>
          </cell>
          <cell r="F501" t="str">
            <v>市道（玉）6-1号線</v>
          </cell>
          <cell r="G501" t="str">
            <v>歩道</v>
          </cell>
          <cell r="H501" t="str">
            <v>行方市玉造甲584番地1</v>
          </cell>
          <cell r="J501" t="str">
            <v>地下埋設物類</v>
          </cell>
          <cell r="L501" t="str">
            <v>外径φ27mm</v>
          </cell>
          <cell r="N501" t="str">
            <v>L=3.45m</v>
          </cell>
          <cell r="P501" t="str">
            <v>協議後10年間</v>
          </cell>
          <cell r="R501" t="str">
            <v>ポリエチレン管</v>
          </cell>
          <cell r="T501" t="str">
            <v>協議後</v>
          </cell>
          <cell r="U501" t="str">
            <v>30日間　（実質工事日数2日）</v>
          </cell>
          <cell r="V501" t="str">
            <v>開削工法</v>
          </cell>
          <cell r="X501" t="str">
            <v>原状復旧</v>
          </cell>
          <cell r="Z501" t="str">
            <v>案内図・平面図・断面図・復旧図</v>
          </cell>
          <cell r="AB501" t="str">
            <v>河野和子</v>
          </cell>
          <cell r="AC501" t="str">
            <v>丸大設備産業</v>
          </cell>
          <cell r="AD501">
            <v>42012</v>
          </cell>
        </row>
        <row r="502">
          <cell r="A502">
            <v>500</v>
          </cell>
          <cell r="B502">
            <v>2637</v>
          </cell>
          <cell r="C502">
            <v>42038</v>
          </cell>
          <cell r="D502" t="str">
            <v>主任　髙栁孫信</v>
          </cell>
          <cell r="E502" t="str">
            <v>水道水供給のため</v>
          </cell>
          <cell r="F502" t="str">
            <v>市道(玉)8-2459号線</v>
          </cell>
          <cell r="G502" t="str">
            <v>車道</v>
          </cell>
          <cell r="H502" t="str">
            <v>行方市浜1416番地6</v>
          </cell>
          <cell r="J502" t="str">
            <v>地下埋設物類</v>
          </cell>
          <cell r="L502" t="str">
            <v>外径φ27mm</v>
          </cell>
          <cell r="N502" t="str">
            <v>L=6.7m</v>
          </cell>
          <cell r="P502" t="str">
            <v>協議後10年間</v>
          </cell>
          <cell r="R502" t="str">
            <v>ポリエチレン管</v>
          </cell>
          <cell r="T502" t="str">
            <v>協議後</v>
          </cell>
          <cell r="U502" t="str">
            <v>30日間　(実質工事日数1日）</v>
          </cell>
          <cell r="V502" t="str">
            <v>推進工法</v>
          </cell>
          <cell r="X502" t="str">
            <v>仮復旧</v>
          </cell>
          <cell r="Z502" t="str">
            <v>案内図・平面図・断面図・復旧図</v>
          </cell>
          <cell r="AB502" t="str">
            <v>新里武志</v>
          </cell>
          <cell r="AC502" t="str">
            <v>ﾏﾂｻﾞｷﾏﾃﾘｱﾙ㈱</v>
          </cell>
          <cell r="AD502">
            <v>42039</v>
          </cell>
        </row>
        <row r="503">
          <cell r="A503">
            <v>501</v>
          </cell>
          <cell r="B503">
            <v>2638</v>
          </cell>
          <cell r="C503">
            <v>42045</v>
          </cell>
          <cell r="D503" t="str">
            <v>係長　根崎圭二</v>
          </cell>
          <cell r="E503" t="str">
            <v>水道水供給のため</v>
          </cell>
          <cell r="F503" t="str">
            <v>市道(麻)1-5号線</v>
          </cell>
          <cell r="G503" t="str">
            <v>車道</v>
          </cell>
          <cell r="H503" t="str">
            <v>行方市南322番地1</v>
          </cell>
          <cell r="J503" t="str">
            <v>地下埋設物類</v>
          </cell>
          <cell r="L503" t="str">
            <v>外径φ27mm</v>
          </cell>
          <cell r="N503" t="str">
            <v>L=7.28m</v>
          </cell>
          <cell r="P503" t="str">
            <v>協議後10年間</v>
          </cell>
          <cell r="R503" t="str">
            <v>ポリエチレン管</v>
          </cell>
          <cell r="T503" t="str">
            <v>協議後</v>
          </cell>
          <cell r="U503" t="str">
            <v>30日間　(実質工事日数2日）</v>
          </cell>
          <cell r="V503" t="str">
            <v>推進工法</v>
          </cell>
          <cell r="X503" t="str">
            <v>原状復旧</v>
          </cell>
          <cell r="Z503" t="str">
            <v>案内図・平面図・断面図・復旧図</v>
          </cell>
          <cell r="AB503" t="str">
            <v>行方警察署（仮称）小高駐在所</v>
          </cell>
          <cell r="AC503" t="str">
            <v>㈱イチゲ電設</v>
          </cell>
          <cell r="AD503">
            <v>42051</v>
          </cell>
        </row>
        <row r="504">
          <cell r="A504">
            <v>502</v>
          </cell>
          <cell r="B504">
            <v>2639</v>
          </cell>
          <cell r="C504">
            <v>42045</v>
          </cell>
          <cell r="D504" t="str">
            <v>係長　根崎圭二</v>
          </cell>
          <cell r="E504" t="str">
            <v>水道水供給のため</v>
          </cell>
          <cell r="F504" t="str">
            <v>市道(麻)1-5号線</v>
          </cell>
          <cell r="G504" t="str">
            <v>車道</v>
          </cell>
          <cell r="H504" t="str">
            <v>行方市南322番地1</v>
          </cell>
          <cell r="J504" t="str">
            <v>地下埋設物類</v>
          </cell>
          <cell r="L504" t="str">
            <v>外径φ27mm</v>
          </cell>
          <cell r="N504" t="str">
            <v>L=7.28m</v>
          </cell>
          <cell r="P504" t="str">
            <v>協議後10年間</v>
          </cell>
          <cell r="R504" t="str">
            <v>ポリエチレン管</v>
          </cell>
          <cell r="T504" t="str">
            <v>協議後</v>
          </cell>
          <cell r="U504" t="str">
            <v>30日間　(実質工事日数2日）</v>
          </cell>
          <cell r="V504" t="str">
            <v>推進工法</v>
          </cell>
          <cell r="X504" t="str">
            <v>原状復旧</v>
          </cell>
          <cell r="Z504" t="str">
            <v>案内図・平面図・断面図・復旧図</v>
          </cell>
          <cell r="AB504" t="str">
            <v>行方警察署（仮称）小高駐在所(宿舎分）</v>
          </cell>
          <cell r="AC504" t="str">
            <v>㈱イチゲ電設</v>
          </cell>
          <cell r="AD504">
            <v>42051</v>
          </cell>
        </row>
        <row r="505">
          <cell r="A505">
            <v>503</v>
          </cell>
          <cell r="B505">
            <v>2640</v>
          </cell>
          <cell r="C505">
            <v>42045</v>
          </cell>
          <cell r="D505" t="str">
            <v>係長　根崎圭二</v>
          </cell>
          <cell r="E505" t="str">
            <v>水道水供給のため</v>
          </cell>
          <cell r="F505" t="str">
            <v>市道（玉）8-921号線</v>
          </cell>
          <cell r="G505" t="str">
            <v>車道</v>
          </cell>
          <cell r="H505" t="str">
            <v>行方市玉造甲440番地先</v>
          </cell>
          <cell r="J505" t="str">
            <v>地下埋設物類</v>
          </cell>
          <cell r="L505" t="str">
            <v>外径φ27mm</v>
          </cell>
          <cell r="N505" t="str">
            <v>L=4.05m</v>
          </cell>
          <cell r="P505" t="str">
            <v>協議後10年間</v>
          </cell>
          <cell r="R505" t="str">
            <v>ポリエチレン管</v>
          </cell>
          <cell r="T505" t="str">
            <v>協議後</v>
          </cell>
          <cell r="U505" t="str">
            <v>30日間　(実質工事日数2日）</v>
          </cell>
          <cell r="V505" t="str">
            <v>推進工法</v>
          </cell>
          <cell r="X505" t="str">
            <v>原状復旧</v>
          </cell>
          <cell r="Z505" t="str">
            <v>案内図・平面図・断面図・復旧図</v>
          </cell>
          <cell r="AB505" t="str">
            <v>民地内連合給水管、解消の為</v>
          </cell>
          <cell r="AC505" t="str">
            <v>水道課</v>
          </cell>
          <cell r="AD505">
            <v>42051</v>
          </cell>
        </row>
        <row r="506">
          <cell r="A506">
            <v>504</v>
          </cell>
          <cell r="B506">
            <v>2641</v>
          </cell>
          <cell r="C506">
            <v>42064</v>
          </cell>
          <cell r="D506" t="str">
            <v>課長補佐　山野　元浩</v>
          </cell>
          <cell r="E506" t="str">
            <v>排水弁設置のため</v>
          </cell>
          <cell r="F506" t="str">
            <v>市道（麻）2290号線</v>
          </cell>
          <cell r="G506" t="str">
            <v>車道（路肩・側溝）</v>
          </cell>
          <cell r="H506" t="str">
            <v>行方市籠田　　　　地先</v>
          </cell>
          <cell r="J506" t="str">
            <v>地下埋設物類</v>
          </cell>
          <cell r="L506" t="str">
            <v>外径φ92.3mm</v>
          </cell>
          <cell r="P506" t="str">
            <v>協議後10年間</v>
          </cell>
          <cell r="R506" t="str">
            <v>硬質塩化ビニルライニング鋼管</v>
          </cell>
          <cell r="T506" t="str">
            <v>協議後</v>
          </cell>
          <cell r="U506" t="str">
            <v>20日間　（実質工事日数2日）</v>
          </cell>
          <cell r="V506" t="str">
            <v>開削工法</v>
          </cell>
          <cell r="X506" t="str">
            <v>現状復旧</v>
          </cell>
          <cell r="Z506" t="str">
            <v>案内図・平面図・断面図・復旧図</v>
          </cell>
          <cell r="AB506" t="str">
            <v>籠田地内排水弁設置工事</v>
          </cell>
          <cell r="AC506" t="str">
            <v>(有)ﾄｰﾀﾙﾘﾋﾞﾝｸﾞﾆｲﾎﾞﾘ</v>
          </cell>
          <cell r="AD506">
            <v>42079</v>
          </cell>
        </row>
        <row r="507">
          <cell r="A507">
            <v>505</v>
          </cell>
          <cell r="B507">
            <v>2642</v>
          </cell>
          <cell r="C507">
            <v>42067</v>
          </cell>
          <cell r="D507" t="str">
            <v>主任　髙栁孫信</v>
          </cell>
          <cell r="E507" t="str">
            <v>水道水供給のため</v>
          </cell>
          <cell r="F507" t="str">
            <v>市道(麻)1847号線</v>
          </cell>
          <cell r="G507" t="str">
            <v>車道</v>
          </cell>
          <cell r="H507" t="str">
            <v>行方市青沼903番地12</v>
          </cell>
          <cell r="J507" t="str">
            <v>地下埋設物類</v>
          </cell>
          <cell r="L507" t="str">
            <v>外径φ27mm</v>
          </cell>
          <cell r="N507" t="str">
            <v>L=3.1m</v>
          </cell>
          <cell r="P507" t="str">
            <v>協議後10年間</v>
          </cell>
          <cell r="R507" t="str">
            <v>ポリエチレン管</v>
          </cell>
          <cell r="T507" t="str">
            <v>協議後</v>
          </cell>
          <cell r="U507" t="str">
            <v>30日間　（実質工事日数2日）</v>
          </cell>
          <cell r="V507" t="str">
            <v>開削工法</v>
          </cell>
          <cell r="X507" t="str">
            <v>原状復旧</v>
          </cell>
          <cell r="Z507" t="str">
            <v>案内図・平面図・断面図・復旧図</v>
          </cell>
          <cell r="AB507" t="str">
            <v>横山喜久雄</v>
          </cell>
          <cell r="AC507" t="str">
            <v>㈲平山管工事</v>
          </cell>
          <cell r="AD507">
            <v>42079</v>
          </cell>
        </row>
        <row r="508">
          <cell r="A508">
            <v>506</v>
          </cell>
          <cell r="B508">
            <v>2643</v>
          </cell>
          <cell r="C508">
            <v>42067</v>
          </cell>
          <cell r="D508" t="str">
            <v>主任　髙栁孫信</v>
          </cell>
          <cell r="E508" t="str">
            <v>水道水供給のため</v>
          </cell>
          <cell r="F508" t="str">
            <v>市道(麻)2901号線</v>
          </cell>
          <cell r="G508" t="str">
            <v>車道</v>
          </cell>
          <cell r="H508" t="str">
            <v>行方市富田499番地10</v>
          </cell>
          <cell r="J508" t="str">
            <v>地下埋設物類</v>
          </cell>
          <cell r="L508" t="str">
            <v>外径φ27mm</v>
          </cell>
          <cell r="N508" t="str">
            <v>L=5.2m</v>
          </cell>
          <cell r="P508" t="str">
            <v>協議後10年間</v>
          </cell>
          <cell r="R508" t="str">
            <v>ポリエチレン管</v>
          </cell>
          <cell r="T508" t="str">
            <v>協議後</v>
          </cell>
          <cell r="U508" t="str">
            <v>30日間　（実質工事日数2日）</v>
          </cell>
          <cell r="V508" t="str">
            <v>推進工法</v>
          </cell>
          <cell r="X508" t="str">
            <v>原状復旧</v>
          </cell>
          <cell r="Z508" t="str">
            <v>案内図・平面図・断面図・復旧図</v>
          </cell>
          <cell r="AB508" t="str">
            <v>大久保藤雄</v>
          </cell>
          <cell r="AC508" t="str">
            <v>㈲平山管工事</v>
          </cell>
          <cell r="AD508">
            <v>42079</v>
          </cell>
        </row>
        <row r="509">
          <cell r="A509">
            <v>507</v>
          </cell>
          <cell r="B509">
            <v>2644</v>
          </cell>
          <cell r="C509">
            <v>42075</v>
          </cell>
          <cell r="D509" t="str">
            <v>主任　髙栁孫信</v>
          </cell>
          <cell r="E509" t="str">
            <v>水道水供給のため</v>
          </cell>
          <cell r="F509" t="str">
            <v>市道(麻)2381号線</v>
          </cell>
          <cell r="G509" t="str">
            <v>車道</v>
          </cell>
          <cell r="H509" t="str">
            <v>行方市新宮745番地</v>
          </cell>
          <cell r="J509" t="str">
            <v>地下埋設物類</v>
          </cell>
          <cell r="L509" t="str">
            <v>外径φ34mm</v>
          </cell>
          <cell r="N509" t="str">
            <v>L=1.5m</v>
          </cell>
          <cell r="P509" t="str">
            <v>協議後10年間</v>
          </cell>
          <cell r="R509" t="str">
            <v>ポリエチレン管</v>
          </cell>
          <cell r="T509" t="str">
            <v>協議後</v>
          </cell>
          <cell r="U509" t="str">
            <v>30日間　（実質工事日数2日）</v>
          </cell>
          <cell r="V509" t="str">
            <v>開削工法</v>
          </cell>
          <cell r="X509" t="str">
            <v>原状復旧</v>
          </cell>
          <cell r="Z509" t="str">
            <v>案内図・平面図・断面図・復旧図</v>
          </cell>
          <cell r="AB509" t="str">
            <v>藤﨑政行</v>
          </cell>
          <cell r="AC509" t="str">
            <v>備水工業㈱</v>
          </cell>
          <cell r="AD509">
            <v>42079</v>
          </cell>
        </row>
        <row r="510">
          <cell r="A510">
            <v>508</v>
          </cell>
          <cell r="B510">
            <v>2701</v>
          </cell>
          <cell r="C510">
            <v>42117</v>
          </cell>
          <cell r="D510" t="str">
            <v>主任　塙　大</v>
          </cell>
          <cell r="E510" t="str">
            <v>水道水供給のため</v>
          </cell>
          <cell r="F510" t="str">
            <v>市道(麻)1435号線</v>
          </cell>
          <cell r="G510" t="str">
            <v>車道</v>
          </cell>
          <cell r="H510" t="str">
            <v>行方市麻生1244番地1</v>
          </cell>
          <cell r="J510" t="str">
            <v>地下埋設物類</v>
          </cell>
          <cell r="L510" t="str">
            <v>外径φ27mm</v>
          </cell>
          <cell r="N510" t="str">
            <v>L=1.9m</v>
          </cell>
          <cell r="P510" t="str">
            <v>協議後10年間</v>
          </cell>
          <cell r="R510" t="str">
            <v>ポリエチレン管</v>
          </cell>
          <cell r="T510" t="str">
            <v>協議後</v>
          </cell>
          <cell r="U510" t="str">
            <v>30日間　（実質工事日数2日）</v>
          </cell>
          <cell r="V510" t="str">
            <v>開削工法</v>
          </cell>
          <cell r="X510" t="str">
            <v>原状復旧</v>
          </cell>
          <cell r="Z510" t="str">
            <v>案内図・平面図・断面図・復旧図</v>
          </cell>
          <cell r="AB510" t="str">
            <v>髙野　秀和</v>
          </cell>
          <cell r="AC510" t="str">
            <v>麻生ガス設備センター</v>
          </cell>
          <cell r="AD510">
            <v>42122</v>
          </cell>
        </row>
        <row r="511">
          <cell r="A511">
            <v>509</v>
          </cell>
          <cell r="B511">
            <v>2702</v>
          </cell>
          <cell r="C511">
            <v>42122</v>
          </cell>
          <cell r="D511" t="str">
            <v>主任　塙　大</v>
          </cell>
          <cell r="E511" t="str">
            <v>水道水供給のため</v>
          </cell>
          <cell r="F511" t="str">
            <v>市道(玉)8-2460号線</v>
          </cell>
          <cell r="G511" t="str">
            <v>車道</v>
          </cell>
          <cell r="H511" t="str">
            <v>行方市藤井229番地3</v>
          </cell>
          <cell r="J511" t="str">
            <v>地下埋設物類</v>
          </cell>
          <cell r="L511" t="str">
            <v>外径φ27mm</v>
          </cell>
          <cell r="N511" t="str">
            <v>L=6.0m</v>
          </cell>
          <cell r="P511" t="str">
            <v>協議後10年間</v>
          </cell>
          <cell r="R511" t="str">
            <v>ポリエチレン管</v>
          </cell>
          <cell r="T511" t="str">
            <v>協議後</v>
          </cell>
          <cell r="U511" t="str">
            <v>30日間　（実質工事日数2日）</v>
          </cell>
          <cell r="V511" t="str">
            <v>推進工法</v>
          </cell>
          <cell r="X511" t="str">
            <v>原状復旧</v>
          </cell>
          <cell r="Z511" t="str">
            <v>案内図・平面図・断面図・復旧図</v>
          </cell>
          <cell r="AB511" t="str">
            <v>㈱フィルド食品　代表取締役　野原豊美</v>
          </cell>
          <cell r="AC511" t="str">
            <v>成忠テクノス</v>
          </cell>
          <cell r="AD511">
            <v>42124</v>
          </cell>
        </row>
        <row r="512">
          <cell r="A512">
            <v>510</v>
          </cell>
          <cell r="B512">
            <v>2703</v>
          </cell>
          <cell r="C512">
            <v>42149</v>
          </cell>
          <cell r="D512" t="str">
            <v>主任　塙　大</v>
          </cell>
          <cell r="E512" t="str">
            <v>水道水供給のため</v>
          </cell>
          <cell r="F512" t="str">
            <v>市道(麻)791号線</v>
          </cell>
          <cell r="G512" t="str">
            <v>車道</v>
          </cell>
          <cell r="H512" t="str">
            <v>行方市井貝811番地676</v>
          </cell>
          <cell r="J512" t="str">
            <v>地下埋設物類</v>
          </cell>
          <cell r="L512" t="str">
            <v>外径φ27mm</v>
          </cell>
          <cell r="N512" t="str">
            <v>L=2.7m</v>
          </cell>
          <cell r="P512" t="str">
            <v>協議後10年間</v>
          </cell>
          <cell r="R512" t="str">
            <v>ポリエチレン管</v>
          </cell>
          <cell r="T512" t="str">
            <v>協議後</v>
          </cell>
          <cell r="U512" t="str">
            <v>30日間　（実質工事日数2日）</v>
          </cell>
          <cell r="V512" t="str">
            <v>開削工法</v>
          </cell>
          <cell r="X512" t="str">
            <v>原状復旧</v>
          </cell>
          <cell r="Z512" t="str">
            <v>案内図・平面図・断面図・復旧図</v>
          </cell>
          <cell r="AB512" t="str">
            <v>金田正浩</v>
          </cell>
          <cell r="AC512" t="str">
            <v>備水工業㈱</v>
          </cell>
          <cell r="AD512">
            <v>42152</v>
          </cell>
        </row>
        <row r="513">
          <cell r="A513">
            <v>511</v>
          </cell>
          <cell r="B513">
            <v>2704</v>
          </cell>
          <cell r="C513">
            <v>42156</v>
          </cell>
          <cell r="D513" t="str">
            <v>主任　塙　大</v>
          </cell>
          <cell r="E513" t="str">
            <v>水道水供給のため</v>
          </cell>
          <cell r="F513" t="str">
            <v>市道(北)3057号線</v>
          </cell>
          <cell r="G513" t="str">
            <v>車道（歩道）</v>
          </cell>
          <cell r="H513" t="str">
            <v>行方市内宿390番地</v>
          </cell>
          <cell r="J513" t="str">
            <v>地下埋設物類</v>
          </cell>
          <cell r="L513" t="str">
            <v>外径φ90mm</v>
          </cell>
          <cell r="N513" t="str">
            <v>L=360.747m</v>
          </cell>
          <cell r="P513" t="str">
            <v>協議後10年間</v>
          </cell>
          <cell r="R513" t="str">
            <v>ポリエチレン管</v>
          </cell>
          <cell r="T513" t="str">
            <v>協議後</v>
          </cell>
          <cell r="U513" t="str">
            <v>70日間　（実質工事日数10日）</v>
          </cell>
          <cell r="V513" t="str">
            <v>開削工法</v>
          </cell>
          <cell r="X513" t="str">
            <v>原状復旧</v>
          </cell>
          <cell r="Z513" t="str">
            <v>案内図・平面図・断面図・復旧図</v>
          </cell>
          <cell r="AB513" t="str">
            <v>27配布第1号(北)3057号線配水管布設工事</v>
          </cell>
          <cell r="AC513" t="str">
            <v>㈱山勝建設</v>
          </cell>
          <cell r="AD513">
            <v>42159</v>
          </cell>
        </row>
        <row r="514">
          <cell r="A514">
            <v>512</v>
          </cell>
          <cell r="B514">
            <v>2705</v>
          </cell>
          <cell r="C514">
            <v>42156</v>
          </cell>
          <cell r="D514" t="str">
            <v>主任　塙　大</v>
          </cell>
          <cell r="E514" t="str">
            <v>水道水供給のため</v>
          </cell>
          <cell r="F514" t="str">
            <v>市道(北)3074号線</v>
          </cell>
          <cell r="G514" t="str">
            <v>車道（一部砂利道）</v>
          </cell>
          <cell r="H514" t="str">
            <v>行方市山田3172番地2</v>
          </cell>
          <cell r="J514" t="str">
            <v>地下埋設物類</v>
          </cell>
          <cell r="L514" t="str">
            <v>外径φ42mm</v>
          </cell>
          <cell r="N514" t="str">
            <v>L=42.4m</v>
          </cell>
          <cell r="P514" t="str">
            <v>協議後10年間</v>
          </cell>
          <cell r="R514" t="str">
            <v>ポリエチレン管</v>
          </cell>
          <cell r="T514" t="str">
            <v>協議後</v>
          </cell>
          <cell r="U514" t="str">
            <v>60日間　（実質工事日数5日間）</v>
          </cell>
          <cell r="V514" t="str">
            <v>開削工法</v>
          </cell>
          <cell r="X514" t="str">
            <v>原状復旧</v>
          </cell>
          <cell r="Z514" t="str">
            <v>案内図・平面図・断面図・復旧図</v>
          </cell>
          <cell r="AB514" t="str">
            <v>27修繕(北)3074号線給水管布設工事</v>
          </cell>
          <cell r="AC514" t="str">
            <v>入札後に決定</v>
          </cell>
          <cell r="AD514">
            <v>42159</v>
          </cell>
        </row>
        <row r="515">
          <cell r="A515">
            <v>513</v>
          </cell>
          <cell r="B515">
            <v>2706</v>
          </cell>
          <cell r="C515">
            <v>42156</v>
          </cell>
          <cell r="D515" t="str">
            <v>主任　塙　大</v>
          </cell>
          <cell r="E515" t="str">
            <v>水道水供給のため</v>
          </cell>
          <cell r="F515" t="str">
            <v>市道(玉)902号線</v>
          </cell>
          <cell r="G515" t="str">
            <v>車道（一部砂利道）</v>
          </cell>
          <cell r="H515" t="str">
            <v>行方市玉造甲5552番地2</v>
          </cell>
          <cell r="J515" t="str">
            <v>地下埋設物類</v>
          </cell>
          <cell r="L515" t="str">
            <v>外径φ42mm</v>
          </cell>
          <cell r="N515" t="str">
            <v>L=70.6m</v>
          </cell>
          <cell r="P515" t="str">
            <v>協議後10年間</v>
          </cell>
          <cell r="R515" t="str">
            <v>ポリエチレン管</v>
          </cell>
          <cell r="T515" t="str">
            <v>協議後</v>
          </cell>
          <cell r="U515" t="str">
            <v>60日間　（実質工事日数5日間）</v>
          </cell>
          <cell r="V515" t="str">
            <v>開削工法</v>
          </cell>
          <cell r="X515" t="str">
            <v>原状復旧</v>
          </cell>
          <cell r="Z515" t="str">
            <v>案内図・平面図・断面図・復旧図</v>
          </cell>
          <cell r="AB515" t="str">
            <v>27修繕(玉)902号線給水管布設工事</v>
          </cell>
          <cell r="AC515" t="str">
            <v>入札後に決定</v>
          </cell>
          <cell r="AD515">
            <v>42159</v>
          </cell>
        </row>
        <row r="516">
          <cell r="A516">
            <v>514</v>
          </cell>
          <cell r="B516">
            <v>2707</v>
          </cell>
          <cell r="C516">
            <v>42167</v>
          </cell>
          <cell r="D516" t="str">
            <v>主任　塙　大</v>
          </cell>
          <cell r="E516" t="str">
            <v>水道水供給のため</v>
          </cell>
          <cell r="F516" t="str">
            <v>市道(麻)Ⅰ-7号線</v>
          </cell>
          <cell r="G516" t="str">
            <v>車道（歩道・法面）</v>
          </cell>
          <cell r="H516" t="str">
            <v>行方市井貝811番地303</v>
          </cell>
          <cell r="J516" t="str">
            <v>地下埋設物類</v>
          </cell>
          <cell r="L516" t="str">
            <v>外径φ27mm</v>
          </cell>
          <cell r="N516" t="str">
            <v>L=3.4m</v>
          </cell>
          <cell r="P516" t="str">
            <v>協議後10年間</v>
          </cell>
          <cell r="R516" t="str">
            <v>ポリエチレン管</v>
          </cell>
          <cell r="T516" t="str">
            <v>協議後</v>
          </cell>
          <cell r="U516" t="str">
            <v>45日間　（実質工事日数2日間）</v>
          </cell>
          <cell r="V516" t="str">
            <v>開削工法</v>
          </cell>
          <cell r="W516" t="str">
            <v>推進工法</v>
          </cell>
          <cell r="X516" t="str">
            <v>原状復旧</v>
          </cell>
          <cell r="Z516" t="str">
            <v>案内図・平面図・断面図・復旧図</v>
          </cell>
          <cell r="AB516" t="str">
            <v>前川靖之</v>
          </cell>
          <cell r="AC516" t="str">
            <v>麻生ガス設備センター</v>
          </cell>
          <cell r="AD516">
            <v>42174</v>
          </cell>
        </row>
        <row r="517">
          <cell r="A517">
            <v>515</v>
          </cell>
          <cell r="B517">
            <v>2708</v>
          </cell>
          <cell r="C517">
            <v>42165</v>
          </cell>
          <cell r="D517" t="str">
            <v>主任　塙　大</v>
          </cell>
          <cell r="E517" t="str">
            <v>水道水供給のため</v>
          </cell>
          <cell r="F517" t="str">
            <v>市道(麻)1666号線</v>
          </cell>
          <cell r="G517" t="str">
            <v>車道</v>
          </cell>
          <cell r="H517" t="str">
            <v>行方市石神1693番地22</v>
          </cell>
          <cell r="J517" t="str">
            <v>地下埋設物類</v>
          </cell>
          <cell r="L517" t="str">
            <v>外径φ34mm</v>
          </cell>
          <cell r="N517" t="str">
            <v>L=53.5m</v>
          </cell>
          <cell r="P517" t="str">
            <v>協議後10年間</v>
          </cell>
          <cell r="R517" t="str">
            <v>ポリエチレン管</v>
          </cell>
          <cell r="T517" t="str">
            <v>協議後</v>
          </cell>
          <cell r="U517" t="str">
            <v>45日間　（実質工事日数5日間）</v>
          </cell>
          <cell r="V517" t="str">
            <v>開削工法</v>
          </cell>
          <cell r="X517" t="str">
            <v>原状復旧</v>
          </cell>
          <cell r="Z517" t="str">
            <v>案内図・平面図・断面図・復旧図</v>
          </cell>
          <cell r="AB517" t="str">
            <v>新橋信夫</v>
          </cell>
          <cell r="AC517" t="str">
            <v>おれんぢ屋</v>
          </cell>
          <cell r="AD517">
            <v>42174</v>
          </cell>
        </row>
        <row r="518">
          <cell r="A518">
            <v>516</v>
          </cell>
          <cell r="B518">
            <v>2709</v>
          </cell>
          <cell r="C518">
            <v>42173</v>
          </cell>
          <cell r="D518" t="str">
            <v>主任　塙　大</v>
          </cell>
          <cell r="E518" t="str">
            <v>水道水供給のため</v>
          </cell>
          <cell r="F518" t="str">
            <v>市道(麻)2902号線</v>
          </cell>
          <cell r="G518" t="str">
            <v>車道</v>
          </cell>
          <cell r="H518" t="str">
            <v>行方市富田499番地44</v>
          </cell>
          <cell r="J518" t="str">
            <v>地下埋設物類</v>
          </cell>
          <cell r="L518" t="str">
            <v>外径φ27mm</v>
          </cell>
          <cell r="N518" t="str">
            <v>L=1.53m</v>
          </cell>
          <cell r="P518" t="str">
            <v>協議後10年間</v>
          </cell>
          <cell r="R518" t="str">
            <v>ポリエチレン管</v>
          </cell>
          <cell r="T518" t="str">
            <v>協議後</v>
          </cell>
          <cell r="U518" t="str">
            <v>30日間　（実質工事日数2日）</v>
          </cell>
          <cell r="V518" t="str">
            <v>開削工法</v>
          </cell>
          <cell r="X518" t="str">
            <v>原状復旧</v>
          </cell>
          <cell r="Z518" t="str">
            <v>案内図・平面図・断面図・復旧図</v>
          </cell>
          <cell r="AB518" t="str">
            <v>羽生勝男</v>
          </cell>
          <cell r="AC518" t="str">
            <v>麻生ガス設備センター</v>
          </cell>
          <cell r="AD518">
            <v>42179</v>
          </cell>
        </row>
        <row r="519">
          <cell r="A519">
            <v>517</v>
          </cell>
          <cell r="B519">
            <v>2710</v>
          </cell>
          <cell r="C519">
            <v>42179</v>
          </cell>
          <cell r="D519" t="str">
            <v>主任　塙　大</v>
          </cell>
          <cell r="E519" t="str">
            <v>水道水供給のため</v>
          </cell>
          <cell r="F519" t="str">
            <v>市道(玉)8-1093号線</v>
          </cell>
          <cell r="G519" t="str">
            <v>車道</v>
          </cell>
          <cell r="H519" t="str">
            <v>行方市玉造甲5609番地2</v>
          </cell>
          <cell r="J519" t="str">
            <v>地下埋設物類</v>
          </cell>
          <cell r="L519" t="str">
            <v>外径φ27mm</v>
          </cell>
          <cell r="N519" t="str">
            <v>L=1.0m</v>
          </cell>
          <cell r="P519" t="str">
            <v>協議後10年間</v>
          </cell>
          <cell r="R519" t="str">
            <v>ポリエチレン管</v>
          </cell>
          <cell r="T519" t="str">
            <v>協議後</v>
          </cell>
          <cell r="U519" t="str">
            <v>30日間　（実質工事日数2日）</v>
          </cell>
          <cell r="V519" t="str">
            <v>開削工法</v>
          </cell>
          <cell r="X519" t="str">
            <v>原状復旧</v>
          </cell>
          <cell r="Z519" t="str">
            <v>案内図・平面図・断面図・復旧図</v>
          </cell>
          <cell r="AB519" t="str">
            <v>佐山昇</v>
          </cell>
          <cell r="AC519" t="str">
            <v>株式会社　キンダイ</v>
          </cell>
          <cell r="AD519">
            <v>42188</v>
          </cell>
        </row>
        <row r="520">
          <cell r="A520">
            <v>518</v>
          </cell>
          <cell r="B520">
            <v>2711</v>
          </cell>
          <cell r="C520">
            <v>42186</v>
          </cell>
          <cell r="D520" t="str">
            <v>主任　塙　大</v>
          </cell>
          <cell r="E520" t="str">
            <v>水道水供給のため</v>
          </cell>
          <cell r="F520" t="str">
            <v>市道(玉)8-456号線</v>
          </cell>
          <cell r="G520" t="str">
            <v>車道</v>
          </cell>
          <cell r="H520" t="str">
            <v>行方市西蓮寺588番地2</v>
          </cell>
          <cell r="J520" t="str">
            <v>地下埋設物類</v>
          </cell>
          <cell r="L520" t="str">
            <v>外径φ27mm</v>
          </cell>
          <cell r="N520" t="str">
            <v>L=1.5m</v>
          </cell>
          <cell r="P520" t="str">
            <v>協議後10年間</v>
          </cell>
          <cell r="R520" t="str">
            <v>ポリエチレン管</v>
          </cell>
          <cell r="T520" t="str">
            <v>協議後</v>
          </cell>
          <cell r="U520" t="str">
            <v>30日間　（実質工事日数2日）</v>
          </cell>
          <cell r="V520" t="str">
            <v>開削工法</v>
          </cell>
          <cell r="X520" t="str">
            <v>原状復旧</v>
          </cell>
          <cell r="Z520" t="str">
            <v>案内図・平面図・断面図・復旧図</v>
          </cell>
          <cell r="AB520" t="str">
            <v>根本浩樹</v>
          </cell>
          <cell r="AC520" t="str">
            <v>麻生ガス設備センター</v>
          </cell>
          <cell r="AD520">
            <v>42194</v>
          </cell>
        </row>
        <row r="521">
          <cell r="A521">
            <v>519</v>
          </cell>
          <cell r="B521">
            <v>2712</v>
          </cell>
          <cell r="C521">
            <v>42188</v>
          </cell>
          <cell r="D521" t="str">
            <v>主任　塙　大</v>
          </cell>
          <cell r="E521" t="str">
            <v>水道水供給のため</v>
          </cell>
          <cell r="F521" t="str">
            <v>市道(北)1403号線</v>
          </cell>
          <cell r="G521" t="str">
            <v>車道</v>
          </cell>
          <cell r="H521" t="str">
            <v>行方市成田219番地17</v>
          </cell>
          <cell r="J521" t="str">
            <v>地下埋設物類</v>
          </cell>
          <cell r="L521" t="str">
            <v>外径φ27mm</v>
          </cell>
          <cell r="N521" t="str">
            <v>L=8.0m</v>
          </cell>
          <cell r="P521" t="str">
            <v>協議後10年間</v>
          </cell>
          <cell r="R521" t="str">
            <v>ポリエチレン管</v>
          </cell>
          <cell r="T521" t="str">
            <v>協議後</v>
          </cell>
          <cell r="U521" t="str">
            <v>30日間　（実質工事日数2日）</v>
          </cell>
          <cell r="V521" t="str">
            <v>開削工法</v>
          </cell>
          <cell r="W521" t="str">
            <v>推進工法</v>
          </cell>
          <cell r="X521" t="str">
            <v>原状復旧</v>
          </cell>
          <cell r="Z521" t="str">
            <v>案内図・平面図・断面図・復旧図</v>
          </cell>
          <cell r="AB521" t="str">
            <v>出久根一哉</v>
          </cell>
          <cell r="AC521" t="str">
            <v>(有)アサヒ設備工業</v>
          </cell>
          <cell r="AD521">
            <v>42194</v>
          </cell>
        </row>
        <row r="522">
          <cell r="A522">
            <v>520</v>
          </cell>
          <cell r="B522">
            <v>2713</v>
          </cell>
          <cell r="C522">
            <v>42191</v>
          </cell>
          <cell r="D522" t="str">
            <v>主任　塙　大</v>
          </cell>
          <cell r="E522" t="str">
            <v>水道水供給のため</v>
          </cell>
          <cell r="F522" t="str">
            <v>市道(玉)6-1号線</v>
          </cell>
          <cell r="G522" t="str">
            <v>車道</v>
          </cell>
          <cell r="H522" t="str">
            <v>行方市手賀173番地</v>
          </cell>
          <cell r="J522" t="str">
            <v>地下埋設物類</v>
          </cell>
          <cell r="L522" t="str">
            <v>外径φ27mm</v>
          </cell>
          <cell r="N522" t="str">
            <v>L=2.9m</v>
          </cell>
          <cell r="P522" t="str">
            <v>協議後10年間</v>
          </cell>
          <cell r="R522" t="str">
            <v>ポリエチレン管</v>
          </cell>
          <cell r="T522" t="str">
            <v>協議後</v>
          </cell>
          <cell r="U522" t="str">
            <v>30日間　（実質工事日数2日）</v>
          </cell>
          <cell r="V522" t="str">
            <v>開削工法</v>
          </cell>
          <cell r="X522" t="str">
            <v>原状復旧</v>
          </cell>
          <cell r="Z522" t="str">
            <v>案内図・平面図・断面図・復旧図</v>
          </cell>
          <cell r="AB522" t="str">
            <v>磯山　勝彦</v>
          </cell>
          <cell r="AC522" t="str">
            <v>成忠テクノス㈱</v>
          </cell>
          <cell r="AD522">
            <v>42194</v>
          </cell>
        </row>
        <row r="523">
          <cell r="A523">
            <v>521</v>
          </cell>
          <cell r="B523">
            <v>2714</v>
          </cell>
          <cell r="C523">
            <v>42192</v>
          </cell>
          <cell r="D523" t="str">
            <v>主任　塙　大</v>
          </cell>
          <cell r="E523" t="str">
            <v>水道水供給のため</v>
          </cell>
          <cell r="F523" t="str">
            <v>市道(麻)583号線</v>
          </cell>
          <cell r="G523" t="str">
            <v>車道</v>
          </cell>
          <cell r="H523" t="str">
            <v>行方市小高829番2</v>
          </cell>
          <cell r="J523" t="str">
            <v>地下埋設物類</v>
          </cell>
          <cell r="L523" t="str">
            <v>外径φ27mm</v>
          </cell>
          <cell r="N523" t="str">
            <v>L=2.0m</v>
          </cell>
          <cell r="P523" t="str">
            <v>協議後10年間</v>
          </cell>
          <cell r="R523" t="str">
            <v>ポリエチレン管</v>
          </cell>
          <cell r="T523" t="str">
            <v>協議後</v>
          </cell>
          <cell r="U523" t="str">
            <v>30日間　（実質工事日数2日）</v>
          </cell>
          <cell r="V523" t="str">
            <v>開削工法</v>
          </cell>
          <cell r="X523" t="str">
            <v>原状復旧</v>
          </cell>
          <cell r="Z523" t="str">
            <v>案内図・平面図・断面図・復旧図</v>
          </cell>
          <cell r="AB523" t="str">
            <v>永作　優貴</v>
          </cell>
          <cell r="AC523" t="str">
            <v>㈱小堤工業</v>
          </cell>
          <cell r="AD523">
            <v>42194</v>
          </cell>
        </row>
        <row r="524">
          <cell r="A524">
            <v>522</v>
          </cell>
          <cell r="B524">
            <v>2715</v>
          </cell>
          <cell r="C524">
            <v>42194</v>
          </cell>
          <cell r="D524" t="str">
            <v>主任　塙　大</v>
          </cell>
          <cell r="E524" t="str">
            <v>水道水供給のため</v>
          </cell>
          <cell r="F524" t="str">
            <v>市道（玉）2155号線</v>
          </cell>
          <cell r="G524" t="str">
            <v>車道</v>
          </cell>
          <cell r="H524" t="str">
            <v>行方市羽生790番地</v>
          </cell>
          <cell r="J524" t="str">
            <v>地下埋設物類</v>
          </cell>
          <cell r="L524" t="str">
            <v>外径φ42mm</v>
          </cell>
          <cell r="N524" t="str">
            <v>L=154.0ｍ</v>
          </cell>
          <cell r="P524" t="str">
            <v>協議後10年間</v>
          </cell>
          <cell r="R524" t="str">
            <v>ポリエチレン管</v>
          </cell>
          <cell r="T524" t="str">
            <v>協議後</v>
          </cell>
          <cell r="U524" t="str">
            <v>70日間　（実質工事日数20日）</v>
          </cell>
          <cell r="V524" t="str">
            <v>開削工法</v>
          </cell>
          <cell r="X524" t="str">
            <v>原状復旧</v>
          </cell>
          <cell r="Z524" t="str">
            <v>案内図・平面図・断面図・復旧図</v>
          </cell>
          <cell r="AB524" t="str">
            <v>27修繕（玉）2155号線給水管修繕工事</v>
          </cell>
          <cell r="AC524" t="str">
            <v>菊池工業</v>
          </cell>
          <cell r="AD524">
            <v>42201</v>
          </cell>
        </row>
        <row r="525">
          <cell r="A525">
            <v>523</v>
          </cell>
          <cell r="B525">
            <v>2716</v>
          </cell>
          <cell r="C525">
            <v>42195</v>
          </cell>
          <cell r="D525" t="str">
            <v>主任　塙　大</v>
          </cell>
          <cell r="E525" t="str">
            <v>水道水供給のため</v>
          </cell>
          <cell r="F525" t="str">
            <v>市道(玉)902号線</v>
          </cell>
          <cell r="G525" t="str">
            <v>車道（砂利道）</v>
          </cell>
          <cell r="H525" t="str">
            <v>行方市玉造甲5552番地2</v>
          </cell>
          <cell r="J525" t="str">
            <v>地下埋設物類</v>
          </cell>
          <cell r="L525" t="str">
            <v>外径φ27mm</v>
          </cell>
          <cell r="N525" t="str">
            <v>L=1.75m</v>
          </cell>
          <cell r="P525" t="str">
            <v>協議後10年間</v>
          </cell>
          <cell r="R525" t="str">
            <v>ポリエチレン管</v>
          </cell>
          <cell r="T525" t="str">
            <v>協議後</v>
          </cell>
          <cell r="U525" t="str">
            <v>30日間　（実質工事日数2日間）</v>
          </cell>
          <cell r="V525" t="str">
            <v>開削工法</v>
          </cell>
          <cell r="X525" t="str">
            <v>原状復旧</v>
          </cell>
          <cell r="Z525" t="str">
            <v>案内図・平面図・断面図・復旧図</v>
          </cell>
          <cell r="AB525" t="str">
            <v>椎名　義弘</v>
          </cell>
          <cell r="AC525" t="str">
            <v>イノバ工業</v>
          </cell>
          <cell r="AD525">
            <v>42201</v>
          </cell>
        </row>
        <row r="526">
          <cell r="A526">
            <v>524</v>
          </cell>
          <cell r="B526">
            <v>2717</v>
          </cell>
          <cell r="C526">
            <v>42195</v>
          </cell>
          <cell r="D526" t="str">
            <v>主任　塙　大</v>
          </cell>
          <cell r="E526" t="str">
            <v>水道水供給のため</v>
          </cell>
          <cell r="F526" t="str">
            <v>市道(玉)8-2356号線</v>
          </cell>
          <cell r="G526" t="str">
            <v>車道（側溝）</v>
          </cell>
          <cell r="H526" t="str">
            <v>行方市沖洲904番地1</v>
          </cell>
          <cell r="J526" t="str">
            <v>地下埋設物類</v>
          </cell>
          <cell r="L526" t="str">
            <v>外径φ27mm</v>
          </cell>
          <cell r="N526" t="str">
            <v>L=4.85m</v>
          </cell>
          <cell r="P526" t="str">
            <v>協議後10年間</v>
          </cell>
          <cell r="R526" t="str">
            <v>ポリエチレン管</v>
          </cell>
          <cell r="T526" t="str">
            <v>協議後</v>
          </cell>
          <cell r="U526" t="str">
            <v>30日間　（実質工事日数2日間）</v>
          </cell>
          <cell r="V526" t="str">
            <v>開削工法</v>
          </cell>
          <cell r="X526" t="str">
            <v>原状復旧</v>
          </cell>
          <cell r="Z526" t="str">
            <v>案内図・平面図・断面図・復旧図</v>
          </cell>
          <cell r="AB526" t="str">
            <v>塚本　正延</v>
          </cell>
          <cell r="AC526" t="str">
            <v>イノバ工業</v>
          </cell>
          <cell r="AD526">
            <v>42201</v>
          </cell>
        </row>
        <row r="527">
          <cell r="A527">
            <v>525</v>
          </cell>
          <cell r="B527">
            <v>2718</v>
          </cell>
          <cell r="C527">
            <v>42195</v>
          </cell>
          <cell r="D527" t="str">
            <v>主任　塙　大</v>
          </cell>
          <cell r="E527" t="str">
            <v>水道水供給のため</v>
          </cell>
          <cell r="F527" t="str">
            <v>市道(北)3127号線</v>
          </cell>
          <cell r="G527" t="str">
            <v>車道</v>
          </cell>
          <cell r="H527" t="str">
            <v>行方市山田3014番地1</v>
          </cell>
          <cell r="J527" t="str">
            <v>地下埋設物類</v>
          </cell>
          <cell r="L527" t="str">
            <v>外径φ27mm</v>
          </cell>
          <cell r="N527" t="str">
            <v>L=1.2m</v>
          </cell>
          <cell r="P527" t="str">
            <v>協議後10年間</v>
          </cell>
          <cell r="R527" t="str">
            <v>ポリエチレン管</v>
          </cell>
          <cell r="T527" t="str">
            <v>協議後</v>
          </cell>
          <cell r="U527" t="str">
            <v>30日間　（実質工事日数2日間）</v>
          </cell>
          <cell r="V527" t="str">
            <v>開削工法</v>
          </cell>
          <cell r="X527" t="str">
            <v>原状復旧</v>
          </cell>
          <cell r="Z527" t="str">
            <v>案内図・平面図・断面図・復旧図</v>
          </cell>
          <cell r="AB527" t="str">
            <v>大和田　正巳</v>
          </cell>
          <cell r="AC527" t="str">
            <v>㈱スガヤ</v>
          </cell>
          <cell r="AD527">
            <v>42201</v>
          </cell>
        </row>
        <row r="528">
          <cell r="A528">
            <v>526</v>
          </cell>
          <cell r="B528">
            <v>2719</v>
          </cell>
          <cell r="C528">
            <v>42200</v>
          </cell>
          <cell r="D528" t="str">
            <v>主任　塙　大</v>
          </cell>
          <cell r="E528" t="str">
            <v>水道水供給のため</v>
          </cell>
          <cell r="F528" t="str">
            <v>市道（玉）1310号線</v>
          </cell>
          <cell r="G528" t="str">
            <v>車道</v>
          </cell>
          <cell r="H528" t="str">
            <v>行方市谷島548番地</v>
          </cell>
          <cell r="J528" t="str">
            <v>地下埋設物類</v>
          </cell>
          <cell r="L528" t="str">
            <v>外径φ125mm</v>
          </cell>
          <cell r="N528" t="str">
            <v>L=481.0ｍ</v>
          </cell>
          <cell r="P528" t="str">
            <v>協議後10年間</v>
          </cell>
          <cell r="R528" t="str">
            <v>ポリエチレン管</v>
          </cell>
          <cell r="T528" t="str">
            <v>協議後</v>
          </cell>
          <cell r="U528" t="str">
            <v>90日間　（実質工事日数30日）</v>
          </cell>
          <cell r="V528" t="str">
            <v>開削工法</v>
          </cell>
          <cell r="X528" t="str">
            <v>原状復旧</v>
          </cell>
          <cell r="Z528" t="str">
            <v>案内図・平面図・断面図・復旧図</v>
          </cell>
          <cell r="AB528" t="str">
            <v>27配布第3号(玉)1310号線配水管布設工事</v>
          </cell>
          <cell r="AC528" t="str">
            <v>イノバ工業</v>
          </cell>
          <cell r="AD528">
            <v>42208</v>
          </cell>
        </row>
        <row r="529">
          <cell r="A529">
            <v>527</v>
          </cell>
          <cell r="B529">
            <v>2720</v>
          </cell>
          <cell r="C529">
            <v>42208</v>
          </cell>
          <cell r="D529" t="str">
            <v>主任　塙　大</v>
          </cell>
          <cell r="E529" t="str">
            <v>水道水供給のため</v>
          </cell>
          <cell r="F529" t="str">
            <v>市道(麻)1490号線</v>
          </cell>
          <cell r="G529" t="str">
            <v>車道</v>
          </cell>
          <cell r="H529" t="str">
            <v>行方市粗毛215番地3</v>
          </cell>
          <cell r="J529" t="str">
            <v>地下埋設物類</v>
          </cell>
          <cell r="L529" t="str">
            <v>外径φ27mm</v>
          </cell>
          <cell r="N529" t="str">
            <v>L=0.94m</v>
          </cell>
          <cell r="P529" t="str">
            <v>協議後10年間</v>
          </cell>
          <cell r="R529" t="str">
            <v>ポリエチレン管</v>
          </cell>
          <cell r="T529" t="str">
            <v>協議後</v>
          </cell>
          <cell r="U529" t="str">
            <v>60日間　（実質工事日数2日間）</v>
          </cell>
          <cell r="V529" t="str">
            <v>開削工法</v>
          </cell>
          <cell r="X529" t="str">
            <v>原状復旧</v>
          </cell>
          <cell r="Z529" t="str">
            <v>案内図・平面図・断面図・復旧図</v>
          </cell>
          <cell r="AB529" t="str">
            <v>大竹　武</v>
          </cell>
          <cell r="AC529" t="str">
            <v>麻生ガス設備センター</v>
          </cell>
          <cell r="AD529">
            <v>42213</v>
          </cell>
        </row>
        <row r="530">
          <cell r="A530">
            <v>528</v>
          </cell>
          <cell r="B530">
            <v>2721</v>
          </cell>
          <cell r="C530">
            <v>42209</v>
          </cell>
          <cell r="D530" t="str">
            <v>主任　塙　大</v>
          </cell>
          <cell r="E530" t="str">
            <v>水道水供給のため</v>
          </cell>
          <cell r="F530" t="str">
            <v>市道(麻)3277号線</v>
          </cell>
          <cell r="G530" t="str">
            <v>車道</v>
          </cell>
          <cell r="H530" t="str">
            <v>行方市矢幡2040番地4</v>
          </cell>
          <cell r="J530" t="str">
            <v>地下埋設物類</v>
          </cell>
          <cell r="L530" t="str">
            <v>外径φ27mm</v>
          </cell>
          <cell r="N530" t="str">
            <v>L=4.7m</v>
          </cell>
          <cell r="P530" t="str">
            <v>協議後10年間</v>
          </cell>
          <cell r="R530" t="str">
            <v>ポリエチレン管</v>
          </cell>
          <cell r="T530" t="str">
            <v>協議後</v>
          </cell>
          <cell r="U530" t="str">
            <v>30日間　（実質工事日数2日間）</v>
          </cell>
          <cell r="V530" t="str">
            <v>開削工法</v>
          </cell>
          <cell r="X530" t="str">
            <v>原状復旧</v>
          </cell>
          <cell r="Z530" t="str">
            <v>案内図・平面図・断面図・復旧図</v>
          </cell>
          <cell r="AB530" t="str">
            <v>矢幡郵便局</v>
          </cell>
          <cell r="AC530" t="str">
            <v>小沼設備</v>
          </cell>
          <cell r="AD530">
            <v>42215</v>
          </cell>
        </row>
        <row r="531">
          <cell r="A531">
            <v>529</v>
          </cell>
          <cell r="B531">
            <v>2722</v>
          </cell>
          <cell r="C531">
            <v>42209</v>
          </cell>
          <cell r="D531" t="str">
            <v>主任　塙　大</v>
          </cell>
          <cell r="E531" t="str">
            <v>水道水供給のため</v>
          </cell>
          <cell r="F531" t="str">
            <v>市道(麻)2941号線</v>
          </cell>
          <cell r="G531" t="str">
            <v>車道</v>
          </cell>
          <cell r="H531" t="str">
            <v>行方市根小屋46番地1</v>
          </cell>
          <cell r="J531" t="str">
            <v>地下埋設物類</v>
          </cell>
          <cell r="L531" t="str">
            <v>外径φ34mm</v>
          </cell>
          <cell r="N531" t="str">
            <v>L=5.0m</v>
          </cell>
          <cell r="P531" t="str">
            <v>協議後10年間</v>
          </cell>
          <cell r="R531" t="str">
            <v>ポリエチレン管</v>
          </cell>
          <cell r="T531" t="str">
            <v>協議後</v>
          </cell>
          <cell r="U531" t="str">
            <v>45日間　（実質工事日数2日間）</v>
          </cell>
          <cell r="V531" t="str">
            <v>開削工法</v>
          </cell>
          <cell r="W531" t="str">
            <v>推進工法</v>
          </cell>
          <cell r="X531" t="str">
            <v>原状復旧</v>
          </cell>
          <cell r="Z531" t="str">
            <v>案内図・平面図・断面図・復旧図</v>
          </cell>
          <cell r="AB531" t="str">
            <v>株式会社なめがたしろはとファーム</v>
          </cell>
          <cell r="AC531" t="str">
            <v>(有)ﾄｰﾀﾙﾘﾋﾞﾝｸﾞﾆｲﾎﾞﾘ</v>
          </cell>
          <cell r="AD531">
            <v>42215</v>
          </cell>
        </row>
        <row r="532">
          <cell r="A532">
            <v>530</v>
          </cell>
          <cell r="B532">
            <v>2723</v>
          </cell>
          <cell r="C532">
            <v>42237</v>
          </cell>
          <cell r="D532" t="str">
            <v>主任　塙　大</v>
          </cell>
          <cell r="E532" t="str">
            <v>水道水供給のため</v>
          </cell>
          <cell r="F532" t="str">
            <v>市道(麻)894号線</v>
          </cell>
          <cell r="G532" t="str">
            <v>車道</v>
          </cell>
          <cell r="H532" t="str">
            <v>行方市四鹿611番地1</v>
          </cell>
          <cell r="J532" t="str">
            <v>地下埋設物類</v>
          </cell>
          <cell r="L532" t="str">
            <v>外径φ27mm</v>
          </cell>
          <cell r="N532" t="str">
            <v>L=0.8m</v>
          </cell>
          <cell r="P532" t="str">
            <v>協議後10年間</v>
          </cell>
          <cell r="R532" t="str">
            <v>ポリエチレン管</v>
          </cell>
          <cell r="T532" t="str">
            <v>協議後</v>
          </cell>
          <cell r="U532" t="str">
            <v>30日間　（実質工事日数2日）</v>
          </cell>
          <cell r="V532" t="str">
            <v>開削工法</v>
          </cell>
          <cell r="X532" t="str">
            <v>原状復旧</v>
          </cell>
          <cell r="Z532" t="str">
            <v>案内図・平面図・断面図・復旧図</v>
          </cell>
          <cell r="AB532" t="str">
            <v>四鹿杉平農村集落センター（四鹿杉平区長　愛木　久雄）</v>
          </cell>
          <cell r="AC532" t="str">
            <v>クボタ住設</v>
          </cell>
          <cell r="AD532">
            <v>42249</v>
          </cell>
        </row>
        <row r="533">
          <cell r="A533">
            <v>531</v>
          </cell>
          <cell r="B533">
            <v>2724</v>
          </cell>
          <cell r="C533">
            <v>42243</v>
          </cell>
          <cell r="D533" t="str">
            <v>主任　塙　大</v>
          </cell>
          <cell r="E533" t="str">
            <v>水道水供給のため</v>
          </cell>
          <cell r="F533" t="str">
            <v>市道(玉)8-2316号線</v>
          </cell>
          <cell r="G533" t="str">
            <v>車道（歩道）</v>
          </cell>
          <cell r="H533" t="str">
            <v>行方市沖洲1333番地4</v>
          </cell>
          <cell r="J533" t="str">
            <v>地下埋設物類</v>
          </cell>
          <cell r="L533" t="str">
            <v>外径φ27mm</v>
          </cell>
          <cell r="N533" t="str">
            <v>L=8.85m</v>
          </cell>
          <cell r="P533" t="str">
            <v>協議後10年間</v>
          </cell>
          <cell r="R533" t="str">
            <v>ポリエチレン管</v>
          </cell>
          <cell r="T533" t="str">
            <v>協議後</v>
          </cell>
          <cell r="U533" t="str">
            <v>30日間　（実質工事日数2日間）</v>
          </cell>
          <cell r="V533" t="str">
            <v>推進工法</v>
          </cell>
          <cell r="W533" t="str">
            <v>（一部開削）</v>
          </cell>
          <cell r="X533" t="str">
            <v>原状復旧</v>
          </cell>
          <cell r="Z533" t="str">
            <v>案内図・平面図・断面図・復旧図</v>
          </cell>
          <cell r="AB533" t="str">
            <v>原　奨</v>
          </cell>
          <cell r="AC533" t="str">
            <v>(有)アサヒ設備工業</v>
          </cell>
          <cell r="AD533">
            <v>42251</v>
          </cell>
        </row>
        <row r="534">
          <cell r="A534">
            <v>532</v>
          </cell>
          <cell r="B534">
            <v>2725</v>
          </cell>
          <cell r="C534">
            <v>42248</v>
          </cell>
          <cell r="D534" t="str">
            <v>主任　塙　大</v>
          </cell>
          <cell r="E534" t="str">
            <v>水道水供給のため</v>
          </cell>
          <cell r="F534" t="str">
            <v>市道(玉)7-0062号線、8-1725号線</v>
          </cell>
          <cell r="G534" t="str">
            <v>車道</v>
          </cell>
          <cell r="H534" t="str">
            <v>行方市芹沢908番地20</v>
          </cell>
          <cell r="I534" t="str">
            <v>行方市芹沢908番地3</v>
          </cell>
          <cell r="J534" t="str">
            <v>地下埋設物類</v>
          </cell>
          <cell r="L534" t="str">
            <v>外径φ60mm</v>
          </cell>
          <cell r="N534" t="str">
            <v>L=3.2m</v>
          </cell>
          <cell r="O534" t="str">
            <v>L=371m</v>
          </cell>
          <cell r="P534" t="str">
            <v>協議後10年間</v>
          </cell>
          <cell r="R534" t="str">
            <v>ポリエチレン管</v>
          </cell>
          <cell r="T534" t="str">
            <v>協議後</v>
          </cell>
          <cell r="U534" t="str">
            <v>60日間　(実質工事日数10日間）</v>
          </cell>
          <cell r="V534" t="str">
            <v>開削工法</v>
          </cell>
          <cell r="X534" t="str">
            <v>原状復旧</v>
          </cell>
          <cell r="Z534" t="str">
            <v>案内図・平面図・断面図・復旧図</v>
          </cell>
          <cell r="AB534" t="str">
            <v>株式会社アキジ　代表取締役 大場伸太郎</v>
          </cell>
          <cell r="AC534" t="str">
            <v>(有)平山管工事</v>
          </cell>
          <cell r="AD534">
            <v>42257</v>
          </cell>
        </row>
        <row r="535">
          <cell r="A535">
            <v>533</v>
          </cell>
          <cell r="B535">
            <v>2726</v>
          </cell>
          <cell r="C535">
            <v>42251</v>
          </cell>
          <cell r="D535" t="str">
            <v>主任　塙　大</v>
          </cell>
          <cell r="E535" t="str">
            <v>水道水供給のため</v>
          </cell>
          <cell r="F535" t="str">
            <v>市道(麻)2931号線</v>
          </cell>
          <cell r="G535" t="str">
            <v>車道</v>
          </cell>
          <cell r="H535" t="str">
            <v>行方市麻生576番地4</v>
          </cell>
          <cell r="J535" t="str">
            <v>地下埋設物類</v>
          </cell>
          <cell r="L535" t="str">
            <v>外径φ26mm</v>
          </cell>
          <cell r="N535" t="str">
            <v>L=1.0</v>
          </cell>
          <cell r="P535" t="str">
            <v>協議後10年間</v>
          </cell>
          <cell r="R535" t="str">
            <v>耐衝撃性硬質塩化ビニル管</v>
          </cell>
          <cell r="T535" t="str">
            <v>協議後</v>
          </cell>
          <cell r="U535" t="str">
            <v>30日間　（実質工事日数2日間）</v>
          </cell>
          <cell r="V535" t="str">
            <v>開削工法</v>
          </cell>
          <cell r="X535" t="str">
            <v>原状復旧</v>
          </cell>
          <cell r="Z535" t="str">
            <v>案内図・平面図・断面図・復旧図</v>
          </cell>
          <cell r="AB535" t="str">
            <v>安藤　信弥</v>
          </cell>
          <cell r="AC535" t="str">
            <v>(株)小堤工業</v>
          </cell>
          <cell r="AD535">
            <v>42257</v>
          </cell>
        </row>
        <row r="536">
          <cell r="A536">
            <v>534</v>
          </cell>
          <cell r="B536">
            <v>2727</v>
          </cell>
          <cell r="C536">
            <v>42257</v>
          </cell>
          <cell r="D536" t="str">
            <v>主任　塙　大</v>
          </cell>
          <cell r="E536" t="str">
            <v>水道水供給のため</v>
          </cell>
          <cell r="F536" t="str">
            <v>市道(北)3315号線</v>
          </cell>
          <cell r="G536" t="str">
            <v>車道</v>
          </cell>
          <cell r="H536" t="str">
            <v>行方市南高岡218番地</v>
          </cell>
          <cell r="J536" t="str">
            <v>地下埋設物類</v>
          </cell>
          <cell r="L536" t="str">
            <v>外径φ27mm</v>
          </cell>
          <cell r="N536" t="str">
            <v>L=4.5m</v>
          </cell>
          <cell r="P536" t="str">
            <v>協議後10年間</v>
          </cell>
          <cell r="R536" t="str">
            <v>ポリエチレン管</v>
          </cell>
          <cell r="T536" t="str">
            <v>協議後</v>
          </cell>
          <cell r="U536" t="str">
            <v>30日間　（実質工事日数2日間）</v>
          </cell>
          <cell r="V536" t="str">
            <v>開削工法</v>
          </cell>
          <cell r="X536" t="str">
            <v>原状復旧</v>
          </cell>
          <cell r="Z536" t="str">
            <v>案内図・平面図・断面図・復旧図</v>
          </cell>
          <cell r="AB536" t="str">
            <v>栗又孝夫</v>
          </cell>
          <cell r="AC536" t="str">
            <v>㈱広伝</v>
          </cell>
          <cell r="AD536">
            <v>42262</v>
          </cell>
        </row>
        <row r="537">
          <cell r="A537">
            <v>535</v>
          </cell>
          <cell r="B537">
            <v>2728</v>
          </cell>
          <cell r="C537">
            <v>42275</v>
          </cell>
          <cell r="D537" t="str">
            <v>主幹　髙栁孫信</v>
          </cell>
          <cell r="E537" t="str">
            <v>水道水供給のため</v>
          </cell>
          <cell r="F537" t="str">
            <v>市道(麻)2969号線</v>
          </cell>
          <cell r="G537" t="str">
            <v>車道</v>
          </cell>
          <cell r="H537" t="str">
            <v>行方市南141番地14</v>
          </cell>
          <cell r="J537" t="str">
            <v>地下埋設物類</v>
          </cell>
          <cell r="L537" t="str">
            <v>外径φ27mm</v>
          </cell>
          <cell r="N537" t="str">
            <v>Ｌ=1.0ｍ</v>
          </cell>
          <cell r="P537" t="str">
            <v>協議後10年間</v>
          </cell>
          <cell r="R537" t="str">
            <v>ポリエチレン管</v>
          </cell>
          <cell r="T537" t="str">
            <v>協議後</v>
          </cell>
          <cell r="U537" t="str">
            <v>30日間　（実質工事日数1日間）</v>
          </cell>
          <cell r="V537" t="str">
            <v>開削工法</v>
          </cell>
          <cell r="X537" t="str">
            <v>原状復旧</v>
          </cell>
          <cell r="Z537" t="str">
            <v>案内図・平面図・断面図・復旧図</v>
          </cell>
          <cell r="AB537" t="str">
            <v>茂木和人</v>
          </cell>
          <cell r="AC537" t="str">
            <v>㈲北浦設備</v>
          </cell>
          <cell r="AD537">
            <v>42278</v>
          </cell>
        </row>
        <row r="538">
          <cell r="A538">
            <v>536</v>
          </cell>
          <cell r="B538">
            <v>2729</v>
          </cell>
          <cell r="C538">
            <v>42275</v>
          </cell>
          <cell r="D538" t="str">
            <v>主幹　髙栁孫信</v>
          </cell>
          <cell r="E538" t="str">
            <v>水道水供給のため</v>
          </cell>
          <cell r="F538" t="str">
            <v>市道(玉)6-0005、8-1054号線</v>
          </cell>
          <cell r="G538" t="str">
            <v>車道</v>
          </cell>
          <cell r="H538" t="str">
            <v>行方市玉造甲3467番地26</v>
          </cell>
          <cell r="J538" t="str">
            <v>地下埋設物類</v>
          </cell>
          <cell r="L538" t="str">
            <v>外径φ42.0mm</v>
          </cell>
          <cell r="N538" t="str">
            <v>L=47.5m</v>
          </cell>
          <cell r="P538" t="str">
            <v>協議後10年間</v>
          </cell>
          <cell r="R538" t="str">
            <v>ポリエチレン管</v>
          </cell>
          <cell r="T538" t="str">
            <v>協議後</v>
          </cell>
          <cell r="U538" t="str">
            <v>30日間　（実質工事日数3日間）</v>
          </cell>
          <cell r="V538" t="str">
            <v>開削工法</v>
          </cell>
          <cell r="X538" t="str">
            <v>原状復旧</v>
          </cell>
          <cell r="Z538" t="str">
            <v>案内図・平面図・断面図・復旧図</v>
          </cell>
          <cell r="AB538" t="str">
            <v>茂登彰之</v>
          </cell>
          <cell r="AC538" t="str">
            <v>関口水道工事店</v>
          </cell>
          <cell r="AD538">
            <v>42278</v>
          </cell>
        </row>
        <row r="539">
          <cell r="A539">
            <v>537</v>
          </cell>
          <cell r="B539">
            <v>2730</v>
          </cell>
          <cell r="C539">
            <v>42275</v>
          </cell>
          <cell r="D539" t="str">
            <v>主幹　髙栁孫信</v>
          </cell>
          <cell r="E539" t="str">
            <v>水道水供給のため</v>
          </cell>
          <cell r="F539" t="str">
            <v>市道(北)1452号線</v>
          </cell>
          <cell r="G539" t="str">
            <v>車道</v>
          </cell>
          <cell r="H539" t="str">
            <v>行方市山田914番地</v>
          </cell>
          <cell r="J539" t="str">
            <v>地下埋設物類</v>
          </cell>
          <cell r="L539" t="str">
            <v>外径φ27mm</v>
          </cell>
          <cell r="N539" t="str">
            <v>L=1.5m</v>
          </cell>
          <cell r="P539" t="str">
            <v>協議後10年間</v>
          </cell>
          <cell r="R539" t="str">
            <v>ポリエチレン管</v>
          </cell>
          <cell r="T539" t="str">
            <v>協議後</v>
          </cell>
          <cell r="U539" t="str">
            <v>30日間　（実質工事日数1日間）</v>
          </cell>
          <cell r="V539" t="str">
            <v>開削工法</v>
          </cell>
          <cell r="X539" t="str">
            <v>原状復旧</v>
          </cell>
          <cell r="Z539" t="str">
            <v>案内図・平面図・断面図・復旧図</v>
          </cell>
          <cell r="AB539" t="str">
            <v>髙栁利博</v>
          </cell>
          <cell r="AC539" t="str">
            <v>㈲北浦設備</v>
          </cell>
          <cell r="AD539">
            <v>42278</v>
          </cell>
        </row>
        <row r="540">
          <cell r="A540">
            <v>538</v>
          </cell>
          <cell r="B540">
            <v>2731</v>
          </cell>
          <cell r="C540">
            <v>42285</v>
          </cell>
          <cell r="D540" t="str">
            <v>主任　塙　大</v>
          </cell>
          <cell r="E540" t="str">
            <v>水道水供給のため</v>
          </cell>
          <cell r="F540" t="str">
            <v>市道(北)0105号線</v>
          </cell>
          <cell r="G540" t="str">
            <v>車道</v>
          </cell>
          <cell r="H540" t="str">
            <v>行方市山田3014番地3</v>
          </cell>
          <cell r="J540" t="str">
            <v>地下埋設物類</v>
          </cell>
          <cell r="L540" t="str">
            <v>外径φ180mm</v>
          </cell>
          <cell r="N540" t="str">
            <v>L=1023.34m</v>
          </cell>
          <cell r="P540" t="str">
            <v>協議後10年間</v>
          </cell>
          <cell r="R540" t="str">
            <v>ポリエチレン管</v>
          </cell>
          <cell r="T540" t="str">
            <v>協議後</v>
          </cell>
          <cell r="U540" t="str">
            <v>150日間　（実質工事日数50日間）</v>
          </cell>
          <cell r="V540" t="str">
            <v>開削工法</v>
          </cell>
          <cell r="X540" t="str">
            <v>原状復旧</v>
          </cell>
          <cell r="Z540" t="str">
            <v>案内図・平面図・断面図・復旧図</v>
          </cell>
          <cell r="AB540" t="str">
            <v>27生活交第1号(北)0105号線外1 重要給水施設配水管布設工事</v>
          </cell>
          <cell r="AC540" t="str">
            <v>(株)羽生工務店</v>
          </cell>
          <cell r="AD540">
            <v>42293</v>
          </cell>
        </row>
        <row r="541">
          <cell r="A541">
            <v>539</v>
          </cell>
          <cell r="B541">
            <v>2732</v>
          </cell>
          <cell r="C541">
            <v>42285</v>
          </cell>
          <cell r="D541" t="str">
            <v>主任　塙　大</v>
          </cell>
          <cell r="E541" t="str">
            <v>水道水供給のため</v>
          </cell>
          <cell r="F541" t="str">
            <v>市道(麻)2293号線、2415号線、2418号線、Ⅰ-15号線、(北)3755号線</v>
          </cell>
          <cell r="G541" t="str">
            <v>車道</v>
          </cell>
          <cell r="H541" t="str">
            <v>行方市籠田238番地2</v>
          </cell>
          <cell r="J541" t="str">
            <v>地下埋設物類</v>
          </cell>
          <cell r="L541" t="str">
            <v>外径φ125mm</v>
          </cell>
          <cell r="N541" t="str">
            <v>L=372.47m</v>
          </cell>
          <cell r="P541" t="str">
            <v>協議後10年間</v>
          </cell>
          <cell r="R541" t="str">
            <v>ポリエチレン管</v>
          </cell>
          <cell r="T541" t="str">
            <v>協議後</v>
          </cell>
          <cell r="U541" t="str">
            <v>150日間　（実質工事日数50日間）</v>
          </cell>
          <cell r="V541" t="str">
            <v>開削工法</v>
          </cell>
          <cell r="X541" t="str">
            <v>原状復旧</v>
          </cell>
          <cell r="Z541" t="str">
            <v>案内図・平面図・断面図・復旧図</v>
          </cell>
          <cell r="AB541" t="str">
            <v>27生活交第2号(麻)2418号線外2 緊急時用連絡管布設工事</v>
          </cell>
          <cell r="AC541" t="str">
            <v>(株)宮内土建</v>
          </cell>
          <cell r="AD541">
            <v>42293</v>
          </cell>
        </row>
        <row r="542">
          <cell r="A542">
            <v>540</v>
          </cell>
          <cell r="B542">
            <v>2733</v>
          </cell>
          <cell r="C542">
            <v>42285</v>
          </cell>
          <cell r="D542" t="str">
            <v>主任　塙　大</v>
          </cell>
          <cell r="E542" t="str">
            <v>水道水供給のため</v>
          </cell>
          <cell r="F542" t="str">
            <v>市道(麻)1-7号線</v>
          </cell>
          <cell r="G542" t="str">
            <v>車道・歩道</v>
          </cell>
          <cell r="H542" t="str">
            <v>行方市行方943番地1</v>
          </cell>
          <cell r="J542" t="str">
            <v>地下埋設物類</v>
          </cell>
          <cell r="L542" t="str">
            <v>外径φ180mm</v>
          </cell>
          <cell r="N542" t="str">
            <v>L=1080.62m</v>
          </cell>
          <cell r="P542" t="str">
            <v>協議後10年間</v>
          </cell>
          <cell r="R542" t="str">
            <v>ポリエチレン管</v>
          </cell>
          <cell r="T542" t="str">
            <v>協議後</v>
          </cell>
          <cell r="U542" t="str">
            <v>150日間　（実質工事日数50日間）</v>
          </cell>
          <cell r="V542" t="str">
            <v>開削工法</v>
          </cell>
          <cell r="X542" t="str">
            <v>原状復旧</v>
          </cell>
          <cell r="Z542" t="str">
            <v>案内図・平面図・断面図・復旧図</v>
          </cell>
          <cell r="AB542" t="str">
            <v>27生活交第3号(麻)1-7号線 緊急時用連絡管布設工事</v>
          </cell>
          <cell r="AC542" t="str">
            <v>麻生建設(株)</v>
          </cell>
          <cell r="AD542">
            <v>42293</v>
          </cell>
        </row>
        <row r="543">
          <cell r="A543">
            <v>541</v>
          </cell>
          <cell r="B543">
            <v>2734</v>
          </cell>
          <cell r="C543">
            <v>42290</v>
          </cell>
          <cell r="D543" t="str">
            <v>主任　塙　大</v>
          </cell>
          <cell r="E543" t="str">
            <v>水道水供給のため</v>
          </cell>
          <cell r="F543" t="str">
            <v>市道(麻)904号線</v>
          </cell>
          <cell r="G543" t="str">
            <v>車道</v>
          </cell>
          <cell r="H543" t="str">
            <v>行方市四鹿816番地7</v>
          </cell>
          <cell r="J543" t="str">
            <v>地下埋設物類</v>
          </cell>
          <cell r="L543" t="str">
            <v>外径φ27mm</v>
          </cell>
          <cell r="N543" t="str">
            <v>Ｌ=1.0ｍ</v>
          </cell>
          <cell r="P543" t="str">
            <v>協議後10年間</v>
          </cell>
          <cell r="R543" t="str">
            <v>ポリエチレン管</v>
          </cell>
          <cell r="T543" t="str">
            <v>協議後</v>
          </cell>
          <cell r="U543" t="str">
            <v>30日間　（実質工事日数2日間）</v>
          </cell>
          <cell r="V543" t="str">
            <v>開削工法</v>
          </cell>
          <cell r="X543" t="str">
            <v>原状復旧</v>
          </cell>
          <cell r="Z543" t="str">
            <v>案内図・平面図・断面図・復旧図</v>
          </cell>
          <cell r="AB543" t="str">
            <v>金田文子</v>
          </cell>
          <cell r="AC543" t="str">
            <v>江沼設備工業</v>
          </cell>
          <cell r="AD543">
            <v>42305</v>
          </cell>
        </row>
        <row r="544">
          <cell r="A544">
            <v>542</v>
          </cell>
          <cell r="B544">
            <v>2735</v>
          </cell>
          <cell r="C544">
            <v>42297</v>
          </cell>
          <cell r="D544" t="str">
            <v>主任　塙　大</v>
          </cell>
          <cell r="E544" t="str">
            <v>水道水供給のため</v>
          </cell>
          <cell r="F544" t="str">
            <v>市道(玉)8-1238号線、8-1241号線</v>
          </cell>
          <cell r="G544" t="str">
            <v>車道</v>
          </cell>
          <cell r="H544" t="str">
            <v>行方市浜744番地1</v>
          </cell>
          <cell r="J544" t="str">
            <v>地下埋設物類</v>
          </cell>
          <cell r="L544" t="str">
            <v>外径φ125mm</v>
          </cell>
          <cell r="N544" t="str">
            <v>L=134.5m</v>
          </cell>
          <cell r="P544" t="str">
            <v>協議後10年間</v>
          </cell>
          <cell r="R544" t="str">
            <v>ポリエチレン管</v>
          </cell>
          <cell r="T544" t="str">
            <v>協議後</v>
          </cell>
          <cell r="U544" t="str">
            <v>140日間　（実質工事日数50日間）</v>
          </cell>
          <cell r="V544" t="str">
            <v>開削工法</v>
          </cell>
          <cell r="X544" t="str">
            <v>原状復旧</v>
          </cell>
          <cell r="Z544" t="str">
            <v>案内図・平面図・断面図・復旧図</v>
          </cell>
          <cell r="AB544" t="str">
            <v>27更新第3号(玉)7-55号線外3 老朽管更新工事</v>
          </cell>
          <cell r="AC544" t="str">
            <v>(有)平野工業</v>
          </cell>
          <cell r="AD544">
            <v>42305</v>
          </cell>
        </row>
        <row r="545">
          <cell r="A545">
            <v>543</v>
          </cell>
          <cell r="B545">
            <v>2736</v>
          </cell>
          <cell r="C545">
            <v>42303</v>
          </cell>
          <cell r="D545" t="str">
            <v>主任　塙　大</v>
          </cell>
          <cell r="E545" t="str">
            <v>水道水供給のため</v>
          </cell>
          <cell r="F545" t="str">
            <v>市道(玉)7-0057号線</v>
          </cell>
          <cell r="G545" t="str">
            <v>車道</v>
          </cell>
          <cell r="H545" t="str">
            <v>行方市若海793番地6</v>
          </cell>
          <cell r="J545" t="str">
            <v>地下埋設物類</v>
          </cell>
          <cell r="L545" t="str">
            <v>外径φ48mm</v>
          </cell>
          <cell r="N545" t="str">
            <v>L=4.25m</v>
          </cell>
          <cell r="P545" t="str">
            <v>協議後10年間</v>
          </cell>
          <cell r="R545" t="str">
            <v>ポリエチレン管</v>
          </cell>
          <cell r="T545" t="str">
            <v>協議後</v>
          </cell>
          <cell r="U545" t="str">
            <v>30日間　（実質工事日数2日間）</v>
          </cell>
          <cell r="V545" t="str">
            <v>開削工法</v>
          </cell>
          <cell r="X545" t="str">
            <v>原状復旧</v>
          </cell>
          <cell r="Z545" t="str">
            <v>案内図・平面図・断面図・復旧図</v>
          </cell>
          <cell r="AB545" t="str">
            <v>医療法人 青藍会　理事長　大場 正二</v>
          </cell>
          <cell r="AC545" t="str">
            <v>(株)マルシン</v>
          </cell>
          <cell r="AD545">
            <v>42318</v>
          </cell>
        </row>
        <row r="546">
          <cell r="A546">
            <v>544</v>
          </cell>
          <cell r="B546">
            <v>2737</v>
          </cell>
          <cell r="C546">
            <v>42304</v>
          </cell>
          <cell r="D546" t="str">
            <v>主任　塙　大</v>
          </cell>
          <cell r="E546" t="str">
            <v>水道水供給のため</v>
          </cell>
          <cell r="F546" t="str">
            <v>市道(麻)841号線</v>
          </cell>
          <cell r="G546" t="str">
            <v>車道</v>
          </cell>
          <cell r="H546" t="str">
            <v>行方市四鹿1022番地5</v>
          </cell>
          <cell r="J546" t="str">
            <v>地下埋設物類</v>
          </cell>
          <cell r="L546" t="str">
            <v>外径φ27mm</v>
          </cell>
          <cell r="N546" t="str">
            <v>L=5.1m</v>
          </cell>
          <cell r="P546" t="str">
            <v>協議後10年間</v>
          </cell>
          <cell r="R546" t="str">
            <v>ポリエチレン管</v>
          </cell>
          <cell r="T546" t="str">
            <v>協議後</v>
          </cell>
          <cell r="U546" t="str">
            <v>30日間　（実質工事日数2日間）</v>
          </cell>
          <cell r="V546" t="str">
            <v>開削工法</v>
          </cell>
          <cell r="X546" t="str">
            <v>原状復旧</v>
          </cell>
          <cell r="Z546" t="str">
            <v>案内図・平面図・断面図・復旧図</v>
          </cell>
          <cell r="AB546" t="str">
            <v>真家裕介</v>
          </cell>
          <cell r="AC546" t="str">
            <v>宮内工業</v>
          </cell>
          <cell r="AD546">
            <v>42318</v>
          </cell>
        </row>
        <row r="547">
          <cell r="A547">
            <v>545</v>
          </cell>
          <cell r="B547">
            <v>2738</v>
          </cell>
          <cell r="C547">
            <v>42306</v>
          </cell>
          <cell r="D547" t="str">
            <v>主任　塙　大</v>
          </cell>
          <cell r="E547" t="str">
            <v>水道水供給のため</v>
          </cell>
          <cell r="F547" t="str">
            <v>市道(麻)2945号線</v>
          </cell>
          <cell r="G547" t="str">
            <v>車道</v>
          </cell>
          <cell r="H547" t="str">
            <v>行方市麻生3287番地</v>
          </cell>
          <cell r="J547" t="str">
            <v>地下埋設物類</v>
          </cell>
          <cell r="L547" t="str">
            <v>外径φ27mm</v>
          </cell>
          <cell r="N547" t="str">
            <v>L=0.8m</v>
          </cell>
          <cell r="P547" t="str">
            <v>協議後10年間</v>
          </cell>
          <cell r="R547" t="str">
            <v>ポリエチレン管</v>
          </cell>
          <cell r="T547" t="str">
            <v>協議後</v>
          </cell>
          <cell r="U547" t="str">
            <v>30日間　（実質工事日数2日間）</v>
          </cell>
          <cell r="V547" t="str">
            <v>開削工法</v>
          </cell>
          <cell r="X547" t="str">
            <v>原状復旧</v>
          </cell>
          <cell r="Z547" t="str">
            <v>案内図・平面図・断面図・復旧図</v>
          </cell>
          <cell r="AB547" t="str">
            <v>㈱弘和　代表取締役 羽生 博明</v>
          </cell>
          <cell r="AC547" t="str">
            <v>(有)クボタ住設</v>
          </cell>
          <cell r="AD547">
            <v>42318</v>
          </cell>
        </row>
        <row r="548">
          <cell r="A548">
            <v>546</v>
          </cell>
          <cell r="B548">
            <v>2739</v>
          </cell>
          <cell r="C548">
            <v>42314</v>
          </cell>
          <cell r="D548" t="str">
            <v>主任　塙　大</v>
          </cell>
          <cell r="E548" t="str">
            <v>水道水供給のため</v>
          </cell>
          <cell r="F548" t="str">
            <v>市道(北)3054号線</v>
          </cell>
          <cell r="G548" t="str">
            <v>車道</v>
          </cell>
          <cell r="H548" t="str">
            <v>行方市内宿251番地3</v>
          </cell>
          <cell r="J548" t="str">
            <v>地下埋設物類</v>
          </cell>
          <cell r="L548" t="str">
            <v>外径φ27mm</v>
          </cell>
          <cell r="N548" t="str">
            <v>L=1.5m</v>
          </cell>
          <cell r="P548" t="str">
            <v>協議後10年間</v>
          </cell>
          <cell r="R548" t="str">
            <v>ポリエチレン管</v>
          </cell>
          <cell r="T548" t="str">
            <v>協議後</v>
          </cell>
          <cell r="U548" t="str">
            <v>30日間　（実質工事日数2日間）</v>
          </cell>
          <cell r="V548" t="str">
            <v>開削工法</v>
          </cell>
          <cell r="X548" t="str">
            <v>原状復旧</v>
          </cell>
          <cell r="Z548" t="str">
            <v>案内図・平面図・断面図・復旧図</v>
          </cell>
          <cell r="AB548" t="str">
            <v>清水健介</v>
          </cell>
          <cell r="AC548" t="str">
            <v>麻生ガス設備センター</v>
          </cell>
          <cell r="AD548">
            <v>42320</v>
          </cell>
        </row>
        <row r="549">
          <cell r="A549">
            <v>547</v>
          </cell>
          <cell r="B549">
            <v>2740</v>
          </cell>
          <cell r="C549">
            <v>42317</v>
          </cell>
          <cell r="D549" t="str">
            <v>主任　塙　大</v>
          </cell>
          <cell r="E549" t="str">
            <v>水道水供給のため</v>
          </cell>
          <cell r="F549" t="str">
            <v>市道(麻)2359号線</v>
          </cell>
          <cell r="G549" t="str">
            <v>車道</v>
          </cell>
          <cell r="H549" t="str">
            <v>行方市新宮659番地1</v>
          </cell>
          <cell r="J549" t="str">
            <v>地下埋設物類</v>
          </cell>
          <cell r="L549" t="str">
            <v>外径φ27mm</v>
          </cell>
          <cell r="N549" t="str">
            <v>L=1.2m</v>
          </cell>
          <cell r="P549" t="str">
            <v>協議後10年間</v>
          </cell>
          <cell r="R549" t="str">
            <v>ポリエチレン管</v>
          </cell>
          <cell r="T549" t="str">
            <v>協議後</v>
          </cell>
          <cell r="U549" t="str">
            <v>30日間　（実質工事日数2日間）</v>
          </cell>
          <cell r="V549" t="str">
            <v>開削工法</v>
          </cell>
          <cell r="X549" t="str">
            <v>原状復旧</v>
          </cell>
          <cell r="Z549" t="str">
            <v>案内図・平面図・断面図・復旧図</v>
          </cell>
          <cell r="AB549" t="str">
            <v>藤崎建設工業株式会社</v>
          </cell>
          <cell r="AC549" t="str">
            <v>麻生ガス設備センター</v>
          </cell>
          <cell r="AD549">
            <v>42320</v>
          </cell>
        </row>
        <row r="550">
          <cell r="A550">
            <v>548</v>
          </cell>
          <cell r="B550">
            <v>2741</v>
          </cell>
          <cell r="C550">
            <v>42317</v>
          </cell>
          <cell r="D550" t="str">
            <v>主任　塙　大</v>
          </cell>
          <cell r="E550" t="str">
            <v>水道水供給のため</v>
          </cell>
          <cell r="F550" t="str">
            <v>市道(麻)2855号線</v>
          </cell>
          <cell r="G550" t="str">
            <v>車道</v>
          </cell>
          <cell r="H550" t="str">
            <v>行方市矢幡1404番地1</v>
          </cell>
          <cell r="J550" t="str">
            <v>地下埋設物類</v>
          </cell>
          <cell r="L550" t="str">
            <v>外径φ27mm</v>
          </cell>
          <cell r="N550" t="str">
            <v>L=2.0m</v>
          </cell>
          <cell r="P550" t="str">
            <v>協議後10年間</v>
          </cell>
          <cell r="R550" t="str">
            <v>ポリエチレン管</v>
          </cell>
          <cell r="T550" t="str">
            <v>協議後</v>
          </cell>
          <cell r="U550" t="str">
            <v>30日間　（実質工事日数2日間）</v>
          </cell>
          <cell r="V550" t="str">
            <v>開削工法</v>
          </cell>
          <cell r="X550" t="str">
            <v>原状復旧</v>
          </cell>
          <cell r="Z550" t="str">
            <v>案内図・平面図・断面図・復旧図</v>
          </cell>
          <cell r="AB550" t="str">
            <v>矢幡保</v>
          </cell>
          <cell r="AC550" t="str">
            <v>(株)小堤工業</v>
          </cell>
          <cell r="AD550">
            <v>42320</v>
          </cell>
        </row>
        <row r="551">
          <cell r="A551">
            <v>549</v>
          </cell>
          <cell r="B551">
            <v>2742</v>
          </cell>
          <cell r="C551">
            <v>42321</v>
          </cell>
          <cell r="D551" t="str">
            <v>主任　塙　大</v>
          </cell>
          <cell r="E551" t="str">
            <v>水道水供給のため</v>
          </cell>
          <cell r="F551" t="str">
            <v>市道(麻)914号線</v>
          </cell>
          <cell r="G551" t="str">
            <v>車道</v>
          </cell>
          <cell r="H551" t="str">
            <v>行方市四鹿627番地</v>
          </cell>
          <cell r="J551" t="str">
            <v>地下埋設物類</v>
          </cell>
          <cell r="L551" t="str">
            <v>外径φ27mm</v>
          </cell>
          <cell r="N551" t="str">
            <v>L=1.2m</v>
          </cell>
          <cell r="P551" t="str">
            <v>協議後10年間</v>
          </cell>
          <cell r="R551" t="str">
            <v>ポリエチレン管</v>
          </cell>
          <cell r="T551" t="str">
            <v>協議後</v>
          </cell>
          <cell r="U551" t="str">
            <v>30日間　（実質工事日数2日間）</v>
          </cell>
          <cell r="V551" t="str">
            <v>開削工法</v>
          </cell>
          <cell r="X551" t="str">
            <v>原状復旧</v>
          </cell>
          <cell r="Z551" t="str">
            <v>案内図・平面図・断面図・復旧図</v>
          </cell>
          <cell r="AB551" t="str">
            <v>菅谷寿鴻</v>
          </cell>
          <cell r="AC551" t="str">
            <v>(有)クボタ住設</v>
          </cell>
          <cell r="AD551">
            <v>42327</v>
          </cell>
        </row>
        <row r="552">
          <cell r="A552">
            <v>550</v>
          </cell>
          <cell r="B552">
            <v>2743</v>
          </cell>
          <cell r="C552">
            <v>42337</v>
          </cell>
          <cell r="D552" t="str">
            <v>主任　塙　大</v>
          </cell>
          <cell r="E552" t="str">
            <v>水道水供給のため</v>
          </cell>
          <cell r="F552" t="str">
            <v>市道(北)207号線</v>
          </cell>
          <cell r="G552" t="str">
            <v>車道</v>
          </cell>
          <cell r="H552" t="str">
            <v>行方市行戸114番地22</v>
          </cell>
          <cell r="J552" t="str">
            <v>地下埋設物類</v>
          </cell>
          <cell r="L552" t="str">
            <v>外径φ27mm</v>
          </cell>
          <cell r="N552" t="str">
            <v>L=3.5m</v>
          </cell>
          <cell r="P552" t="str">
            <v>協議後10年間</v>
          </cell>
          <cell r="R552" t="str">
            <v>ポリエチレン管</v>
          </cell>
          <cell r="T552" t="str">
            <v>協議後</v>
          </cell>
          <cell r="U552" t="str">
            <v>30日間　（実質工事日数2日間）</v>
          </cell>
          <cell r="V552" t="str">
            <v>開削工法</v>
          </cell>
          <cell r="W552" t="str">
            <v>推進工法</v>
          </cell>
          <cell r="X552" t="str">
            <v>原状復旧</v>
          </cell>
          <cell r="Z552" t="str">
            <v>案内図・平面図・断面図・復旧図</v>
          </cell>
          <cell r="AB552" t="str">
            <v>前田千絵</v>
          </cell>
          <cell r="AC552" t="str">
            <v>(有)石﨑設備</v>
          </cell>
          <cell r="AD552">
            <v>42332</v>
          </cell>
        </row>
        <row r="553">
          <cell r="A553">
            <v>551</v>
          </cell>
          <cell r="B553">
            <v>2744</v>
          </cell>
          <cell r="C553">
            <v>42332</v>
          </cell>
          <cell r="D553" t="str">
            <v>主任　塙　大</v>
          </cell>
          <cell r="E553" t="str">
            <v>水道水供給のため</v>
          </cell>
          <cell r="F553" t="str">
            <v>市道(玉)3号線、8-844号線</v>
          </cell>
          <cell r="G553" t="str">
            <v>車道</v>
          </cell>
          <cell r="H553" t="str">
            <v>行方市手賀5500番地1</v>
          </cell>
          <cell r="J553" t="str">
            <v>地下埋設物類</v>
          </cell>
          <cell r="L553" t="str">
            <v>外径φ27mm</v>
          </cell>
          <cell r="N553" t="str">
            <v>L=20.0m</v>
          </cell>
          <cell r="P553" t="str">
            <v>協議後10年間</v>
          </cell>
          <cell r="R553" t="str">
            <v>ポリエチレン管</v>
          </cell>
          <cell r="T553" t="str">
            <v>協議後</v>
          </cell>
          <cell r="U553" t="str">
            <v>30日間　（実質工事日数2日間）</v>
          </cell>
          <cell r="V553" t="str">
            <v>開削工法</v>
          </cell>
          <cell r="X553" t="str">
            <v>原状復旧</v>
          </cell>
          <cell r="Z553" t="str">
            <v>案内図・平面図・断面図・復旧図</v>
          </cell>
          <cell r="AB553" t="str">
            <v>村松一恵</v>
          </cell>
          <cell r="AC553" t="str">
            <v>(株)イノバ工業</v>
          </cell>
          <cell r="AD553">
            <v>42335</v>
          </cell>
        </row>
        <row r="554">
          <cell r="A554">
            <v>552</v>
          </cell>
          <cell r="B554">
            <v>2745</v>
          </cell>
          <cell r="C554">
            <v>42338</v>
          </cell>
          <cell r="D554" t="str">
            <v>主任　塙　大</v>
          </cell>
          <cell r="E554" t="str">
            <v>水道水供給のため</v>
          </cell>
          <cell r="F554" t="str">
            <v>市道(玉)1536号線、1537号線</v>
          </cell>
          <cell r="G554" t="str">
            <v>車道</v>
          </cell>
          <cell r="H554" t="str">
            <v>行方市若海944番地88</v>
          </cell>
          <cell r="J554" t="str">
            <v>地下埋設物類</v>
          </cell>
          <cell r="L554" t="str">
            <v>外径φ60mm</v>
          </cell>
          <cell r="N554" t="str">
            <v>L=74.0m</v>
          </cell>
          <cell r="P554" t="str">
            <v>協議後10年間</v>
          </cell>
          <cell r="R554" t="str">
            <v>ポリエチレン管</v>
          </cell>
          <cell r="T554" t="str">
            <v>協議後</v>
          </cell>
          <cell r="U554" t="str">
            <v>60日間　(実質工事日数10日間）</v>
          </cell>
          <cell r="V554" t="str">
            <v>開削工法</v>
          </cell>
          <cell r="X554" t="str">
            <v>原状復旧</v>
          </cell>
          <cell r="Z554" t="str">
            <v>案内図・平面図・断面図・復旧図</v>
          </cell>
          <cell r="AB554" t="str">
            <v>27配布第4号(玉)1536号線配水管布設工事</v>
          </cell>
          <cell r="AC554" t="str">
            <v>小沼設備</v>
          </cell>
          <cell r="AD554">
            <v>42345</v>
          </cell>
        </row>
        <row r="555">
          <cell r="A555">
            <v>553</v>
          </cell>
          <cell r="B555">
            <v>2746</v>
          </cell>
          <cell r="C555">
            <v>42347</v>
          </cell>
          <cell r="D555" t="str">
            <v>主任　塙　大</v>
          </cell>
          <cell r="E555" t="str">
            <v>水道水供給のため</v>
          </cell>
          <cell r="F555" t="str">
            <v>市道(北)207号線</v>
          </cell>
          <cell r="G555" t="str">
            <v>車道</v>
          </cell>
          <cell r="H555" t="str">
            <v>行方市行戸114番地21</v>
          </cell>
          <cell r="J555" t="str">
            <v>地下埋設物類</v>
          </cell>
          <cell r="L555" t="str">
            <v>外径φ27mm</v>
          </cell>
          <cell r="N555" t="str">
            <v>L=3.5m</v>
          </cell>
          <cell r="P555" t="str">
            <v>協議後10年間</v>
          </cell>
          <cell r="R555" t="str">
            <v>ポリエチレン管</v>
          </cell>
          <cell r="T555" t="str">
            <v>協議後</v>
          </cell>
          <cell r="U555" t="str">
            <v>60日間　（実質工事日数2日間）</v>
          </cell>
          <cell r="V555" t="str">
            <v>開削工法</v>
          </cell>
          <cell r="W555" t="str">
            <v>推進工法</v>
          </cell>
          <cell r="X555" t="str">
            <v>原状復旧</v>
          </cell>
          <cell r="Z555" t="str">
            <v>案内図・平面図・断面図・復旧図</v>
          </cell>
          <cell r="AB555" t="str">
            <v>前田育男</v>
          </cell>
          <cell r="AC555" t="str">
            <v>(有)石﨑設備</v>
          </cell>
          <cell r="AD555">
            <v>42355</v>
          </cell>
        </row>
        <row r="556">
          <cell r="A556">
            <v>554</v>
          </cell>
          <cell r="B556">
            <v>2747</v>
          </cell>
          <cell r="C556">
            <v>42355</v>
          </cell>
          <cell r="D556" t="str">
            <v>主任　塙　大</v>
          </cell>
          <cell r="E556" t="str">
            <v>水道水供給のため</v>
          </cell>
          <cell r="F556" t="str">
            <v>市道(北)3127号線</v>
          </cell>
          <cell r="G556" t="str">
            <v>車道</v>
          </cell>
          <cell r="H556" t="str">
            <v>行方市山田3014番地7</v>
          </cell>
          <cell r="J556" t="str">
            <v>地下埋設物類</v>
          </cell>
          <cell r="L556" t="str">
            <v>外径φ34mm</v>
          </cell>
          <cell r="N556" t="str">
            <v>L=1.2m</v>
          </cell>
          <cell r="P556" t="str">
            <v>協議後10年間</v>
          </cell>
          <cell r="R556" t="str">
            <v>ポリエチレン管</v>
          </cell>
          <cell r="T556" t="str">
            <v>協議後</v>
          </cell>
          <cell r="U556" t="str">
            <v>30日間　（実質工事日数2日間）</v>
          </cell>
          <cell r="V556" t="str">
            <v>開削工法</v>
          </cell>
          <cell r="X556" t="str">
            <v>原状復旧</v>
          </cell>
          <cell r="Z556" t="str">
            <v>案内図・平面図・断面図・復旧図</v>
          </cell>
          <cell r="AB556" t="str">
            <v>(有)三共地所財管</v>
          </cell>
          <cell r="AC556" t="str">
            <v>㈱スガヤ</v>
          </cell>
          <cell r="AD556">
            <v>42373</v>
          </cell>
        </row>
        <row r="557">
          <cell r="A557">
            <v>555</v>
          </cell>
          <cell r="B557">
            <v>2748</v>
          </cell>
          <cell r="C557">
            <v>42355</v>
          </cell>
          <cell r="D557" t="str">
            <v>主任　塙　大</v>
          </cell>
          <cell r="E557" t="str">
            <v>水道水供給のため</v>
          </cell>
          <cell r="F557" t="str">
            <v>市道(北)111号線</v>
          </cell>
          <cell r="G557" t="str">
            <v>車道</v>
          </cell>
          <cell r="H557" t="str">
            <v>行方市繁昌642番地1</v>
          </cell>
          <cell r="J557" t="str">
            <v>地下埋設物類</v>
          </cell>
          <cell r="L557" t="str">
            <v>外径φ34mm</v>
          </cell>
          <cell r="N557" t="str">
            <v>L=0.8m</v>
          </cell>
          <cell r="P557" t="str">
            <v>協議後10年間</v>
          </cell>
          <cell r="R557" t="str">
            <v>ポリエチレン管</v>
          </cell>
          <cell r="T557" t="str">
            <v>協議後</v>
          </cell>
          <cell r="U557" t="str">
            <v>30日間　（実質工事日数2日間）</v>
          </cell>
          <cell r="V557" t="str">
            <v>開削工法</v>
          </cell>
          <cell r="X557" t="str">
            <v>原状復旧</v>
          </cell>
          <cell r="Z557" t="str">
            <v>案内図・平面図・断面図・復旧図</v>
          </cell>
          <cell r="AB557" t="str">
            <v>(有)ホームヘルプたいよう　代表　多田 悦子</v>
          </cell>
          <cell r="AC557" t="str">
            <v>(有)クボタ住設</v>
          </cell>
          <cell r="AD557">
            <v>42373</v>
          </cell>
        </row>
        <row r="558">
          <cell r="A558">
            <v>556</v>
          </cell>
          <cell r="B558">
            <v>2749</v>
          </cell>
          <cell r="C558">
            <v>42382</v>
          </cell>
          <cell r="D558" t="str">
            <v>主任　塙　大</v>
          </cell>
          <cell r="E558" t="str">
            <v>水道水供給のため</v>
          </cell>
          <cell r="F558" t="str">
            <v>市道(玉)8-1220号線</v>
          </cell>
          <cell r="G558" t="str">
            <v>車道</v>
          </cell>
          <cell r="H558" t="str">
            <v>行方市玉造甲200番地3</v>
          </cell>
          <cell r="J558" t="str">
            <v>地下埋設物類</v>
          </cell>
          <cell r="L558" t="str">
            <v>外径φ34mm</v>
          </cell>
          <cell r="N558" t="str">
            <v>L=3.15m</v>
          </cell>
          <cell r="P558" t="str">
            <v>協議後10年間</v>
          </cell>
          <cell r="R558" t="str">
            <v>ポリエチレン管</v>
          </cell>
          <cell r="T558" t="str">
            <v>協議後</v>
          </cell>
          <cell r="U558" t="str">
            <v>30日間　（実質工事日数2日間）</v>
          </cell>
          <cell r="V558" t="str">
            <v>開削工法</v>
          </cell>
          <cell r="X558" t="str">
            <v>原状復旧</v>
          </cell>
          <cell r="Z558" t="str">
            <v>案内図・平面図・断面図・復旧図</v>
          </cell>
          <cell r="AB558" t="str">
            <v>瀧崎健太郎</v>
          </cell>
          <cell r="AC558" t="str">
            <v>㈱カワイ</v>
          </cell>
          <cell r="AD558">
            <v>42390</v>
          </cell>
        </row>
        <row r="559">
          <cell r="A559">
            <v>557</v>
          </cell>
          <cell r="B559">
            <v>2750</v>
          </cell>
          <cell r="C559">
            <v>42382</v>
          </cell>
          <cell r="D559" t="str">
            <v>主任　塙　大</v>
          </cell>
          <cell r="E559" t="str">
            <v>水道水供給のため</v>
          </cell>
          <cell r="F559" t="str">
            <v>市道(北)1530号線</v>
          </cell>
          <cell r="G559" t="str">
            <v>車道</v>
          </cell>
          <cell r="H559" t="str">
            <v>行方市内宿1630番地10</v>
          </cell>
          <cell r="J559" t="str">
            <v>地下埋設物類</v>
          </cell>
          <cell r="L559" t="str">
            <v>外径φ27mm</v>
          </cell>
          <cell r="N559" t="str">
            <v>L=1.6m</v>
          </cell>
          <cell r="P559" t="str">
            <v>協議後10年間</v>
          </cell>
          <cell r="R559" t="str">
            <v>ポリエチレン管</v>
          </cell>
          <cell r="T559" t="str">
            <v>協議後</v>
          </cell>
          <cell r="U559" t="str">
            <v>30日間　（実質工事日数2日間）</v>
          </cell>
          <cell r="V559" t="str">
            <v>開削工法</v>
          </cell>
          <cell r="X559" t="str">
            <v>原状復旧</v>
          </cell>
          <cell r="Z559" t="str">
            <v>案内図・平面図・断面図・復旧図</v>
          </cell>
          <cell r="AB559" t="str">
            <v>岡里富喜子</v>
          </cell>
          <cell r="AC559" t="str">
            <v>(株)佐々木建設</v>
          </cell>
          <cell r="AE559" t="str">
            <v>←市道として申請したが権限移譲を受けてない為、申請を取り消した。鉾田工事事務所に申請済み</v>
          </cell>
        </row>
        <row r="560">
          <cell r="A560">
            <v>558</v>
          </cell>
          <cell r="B560">
            <v>2751</v>
          </cell>
          <cell r="C560">
            <v>42382</v>
          </cell>
          <cell r="D560" t="str">
            <v>主任　塙　大</v>
          </cell>
          <cell r="E560" t="str">
            <v>水道水供給のため</v>
          </cell>
          <cell r="F560" t="str">
            <v>市道(玉)8-773号線</v>
          </cell>
          <cell r="G560" t="str">
            <v>車道</v>
          </cell>
          <cell r="H560" t="str">
            <v>行方市手賀4422番地5</v>
          </cell>
          <cell r="J560" t="str">
            <v>地下埋設物類</v>
          </cell>
          <cell r="L560" t="str">
            <v>外径φ27mm</v>
          </cell>
          <cell r="N560" t="str">
            <v>L=1.0m</v>
          </cell>
          <cell r="P560" t="str">
            <v>協議後10年間</v>
          </cell>
          <cell r="R560" t="str">
            <v>ポリエチレン管</v>
          </cell>
          <cell r="T560" t="str">
            <v>協議後</v>
          </cell>
          <cell r="U560" t="str">
            <v>30日間　（実質工事日数2日間）</v>
          </cell>
          <cell r="V560" t="str">
            <v>開削工法</v>
          </cell>
          <cell r="X560" t="str">
            <v>原状復旧</v>
          </cell>
          <cell r="Z560" t="str">
            <v>案内図・平面図・断面図・復旧図</v>
          </cell>
          <cell r="AB560" t="str">
            <v>野毛翔太</v>
          </cell>
          <cell r="AC560" t="str">
            <v>備水工業(株)</v>
          </cell>
          <cell r="AD560">
            <v>42390</v>
          </cell>
        </row>
        <row r="561">
          <cell r="A561">
            <v>559</v>
          </cell>
          <cell r="B561">
            <v>2752</v>
          </cell>
          <cell r="C561">
            <v>42382</v>
          </cell>
          <cell r="D561" t="str">
            <v>主任　塙　大</v>
          </cell>
          <cell r="E561" t="str">
            <v>水道水供給のため</v>
          </cell>
          <cell r="F561" t="str">
            <v>市道(玉)8-2433号線</v>
          </cell>
          <cell r="G561" t="str">
            <v>車道</v>
          </cell>
          <cell r="H561" t="str">
            <v>行方市玉造甲4519番地</v>
          </cell>
          <cell r="J561" t="str">
            <v>地下埋設物類</v>
          </cell>
          <cell r="L561" t="str">
            <v>外径φ34mm</v>
          </cell>
          <cell r="N561" t="str">
            <v>L=1.15m</v>
          </cell>
          <cell r="P561" t="str">
            <v>協議後10年間</v>
          </cell>
          <cell r="R561" t="str">
            <v>ポリエチレン管</v>
          </cell>
          <cell r="T561" t="str">
            <v>協議後</v>
          </cell>
          <cell r="U561" t="str">
            <v>30日間　（実質工事日数2日間）</v>
          </cell>
          <cell r="V561" t="str">
            <v>開削工法</v>
          </cell>
          <cell r="X561" t="str">
            <v>原状復旧</v>
          </cell>
          <cell r="Z561" t="str">
            <v>案内図・平面図・断面図・復旧図</v>
          </cell>
          <cell r="AB561" t="str">
            <v>甲貴但</v>
          </cell>
          <cell r="AC561" t="str">
            <v>関口水道工事店</v>
          </cell>
          <cell r="AD561">
            <v>42390</v>
          </cell>
        </row>
        <row r="562">
          <cell r="A562">
            <v>560</v>
          </cell>
          <cell r="B562">
            <v>2753</v>
          </cell>
          <cell r="C562">
            <v>42384</v>
          </cell>
          <cell r="D562" t="str">
            <v>主任　塙　大</v>
          </cell>
          <cell r="E562" t="str">
            <v>水道水供給のため</v>
          </cell>
          <cell r="F562" t="str">
            <v>市道(麻)1013号線</v>
          </cell>
          <cell r="G562" t="str">
            <v>車道</v>
          </cell>
          <cell r="H562" t="str">
            <v>行方市小高1629番地14</v>
          </cell>
          <cell r="J562" t="str">
            <v>地下埋設物類</v>
          </cell>
          <cell r="L562" t="str">
            <v>外径φ27mm</v>
          </cell>
          <cell r="N562" t="str">
            <v>L=1.8m</v>
          </cell>
          <cell r="P562" t="str">
            <v>協議後10年間</v>
          </cell>
          <cell r="R562" t="str">
            <v>ポリエチレン管</v>
          </cell>
          <cell r="T562" t="str">
            <v>協議後</v>
          </cell>
          <cell r="U562" t="str">
            <v>90日間　（実質工事日数3日間）</v>
          </cell>
          <cell r="V562" t="str">
            <v>開削工法</v>
          </cell>
          <cell r="X562" t="str">
            <v>原状復旧</v>
          </cell>
          <cell r="Z562" t="str">
            <v>案内図・平面図・断面図・復旧図</v>
          </cell>
          <cell r="AB562" t="str">
            <v>宮内　雄二</v>
          </cell>
          <cell r="AC562" t="str">
            <v>柳田設備工業</v>
          </cell>
          <cell r="AD562">
            <v>42394</v>
          </cell>
        </row>
        <row r="563">
          <cell r="A563">
            <v>561</v>
          </cell>
          <cell r="B563">
            <v>2754</v>
          </cell>
          <cell r="C563">
            <v>42384</v>
          </cell>
          <cell r="D563" t="str">
            <v>主任　塙　大</v>
          </cell>
          <cell r="E563" t="str">
            <v>水道水供給のため</v>
          </cell>
          <cell r="F563" t="str">
            <v>市道(麻)1130号線、1133号線</v>
          </cell>
          <cell r="G563" t="str">
            <v>車道</v>
          </cell>
          <cell r="H563" t="str">
            <v>行方市島並714番地</v>
          </cell>
          <cell r="J563" t="str">
            <v>地下埋設物類</v>
          </cell>
          <cell r="L563" t="str">
            <v>外径φ27mm</v>
          </cell>
          <cell r="N563" t="str">
            <v>L=26.8m</v>
          </cell>
          <cell r="P563" t="str">
            <v>協議後10年間</v>
          </cell>
          <cell r="R563" t="str">
            <v>ポリエチレン管</v>
          </cell>
          <cell r="T563" t="str">
            <v>協議後</v>
          </cell>
          <cell r="U563" t="str">
            <v>60日間　（実質工事日数2日間）</v>
          </cell>
          <cell r="V563" t="str">
            <v>開削工法</v>
          </cell>
          <cell r="W563" t="str">
            <v>推進工法</v>
          </cell>
          <cell r="X563" t="str">
            <v>原状復旧</v>
          </cell>
          <cell r="Z563" t="str">
            <v>案内図・平面図・断面図・復旧図</v>
          </cell>
          <cell r="AB563" t="str">
            <v>観音寺</v>
          </cell>
          <cell r="AC563" t="str">
            <v>(有)クボタ住設</v>
          </cell>
          <cell r="AD563">
            <v>42395</v>
          </cell>
        </row>
        <row r="564">
          <cell r="A564">
            <v>562</v>
          </cell>
          <cell r="B564">
            <v>2755</v>
          </cell>
          <cell r="C564">
            <v>42384</v>
          </cell>
          <cell r="D564" t="str">
            <v>主任　塙　大</v>
          </cell>
          <cell r="E564" t="str">
            <v>水道水供給のため</v>
          </cell>
          <cell r="F564" t="str">
            <v>市道(麻)Ⅰ-15号線</v>
          </cell>
          <cell r="G564" t="str">
            <v>車道</v>
          </cell>
          <cell r="H564" t="str">
            <v>行方市新宮985番地1</v>
          </cell>
          <cell r="J564" t="str">
            <v>地下埋設物類</v>
          </cell>
          <cell r="L564" t="str">
            <v>外径φ34mm</v>
          </cell>
          <cell r="N564" t="str">
            <v>L=1.35m</v>
          </cell>
          <cell r="P564" t="str">
            <v>協議後10年間</v>
          </cell>
          <cell r="R564" t="str">
            <v>ポリエチレン管</v>
          </cell>
          <cell r="T564" t="str">
            <v>協議後</v>
          </cell>
          <cell r="U564" t="str">
            <v>60日間　（実質工事日数2日間）</v>
          </cell>
          <cell r="V564" t="str">
            <v>開削工法</v>
          </cell>
          <cell r="X564" t="str">
            <v>原状復旧</v>
          </cell>
          <cell r="Z564" t="str">
            <v>案内図・平面図・断面図・復旧図</v>
          </cell>
          <cell r="AB564" t="str">
            <v>藤崎建設工業株式会社</v>
          </cell>
          <cell r="AC564" t="str">
            <v>麻生ガス設備センター</v>
          </cell>
          <cell r="AD564">
            <v>42397</v>
          </cell>
        </row>
        <row r="565">
          <cell r="A565">
            <v>563</v>
          </cell>
          <cell r="B565">
            <v>2756</v>
          </cell>
          <cell r="C565">
            <v>42397</v>
          </cell>
          <cell r="D565" t="str">
            <v>主任　塙　大</v>
          </cell>
          <cell r="E565" t="str">
            <v>水道水供給のため</v>
          </cell>
          <cell r="F565" t="str">
            <v>市道(玉)7-55号線</v>
          </cell>
          <cell r="G565" t="str">
            <v>車道</v>
          </cell>
          <cell r="H565" t="str">
            <v>行方市手賀2900番地4</v>
          </cell>
          <cell r="J565" t="str">
            <v>地下埋設物類</v>
          </cell>
          <cell r="L565" t="str">
            <v>外径φ34mm</v>
          </cell>
          <cell r="N565" t="str">
            <v>L=4.1m</v>
          </cell>
          <cell r="P565" t="str">
            <v>協議後10年間</v>
          </cell>
          <cell r="R565" t="str">
            <v>ポリエチレン管</v>
          </cell>
          <cell r="T565" t="str">
            <v>協議後</v>
          </cell>
          <cell r="U565" t="str">
            <v>30日間　（実質工事日数2日間）</v>
          </cell>
          <cell r="V565" t="str">
            <v>推進工法</v>
          </cell>
          <cell r="W565" t="str">
            <v>一部開削</v>
          </cell>
          <cell r="X565" t="str">
            <v>原状復旧</v>
          </cell>
          <cell r="Z565" t="str">
            <v>案内図・平面図・断面図・復旧図</v>
          </cell>
          <cell r="AB565" t="str">
            <v>上山和彦</v>
          </cell>
          <cell r="AC565" t="str">
            <v>関口水道工事店</v>
          </cell>
          <cell r="AD565">
            <v>42404</v>
          </cell>
        </row>
        <row r="566">
          <cell r="A566">
            <v>564</v>
          </cell>
          <cell r="B566">
            <v>2757</v>
          </cell>
          <cell r="C566">
            <v>42402</v>
          </cell>
          <cell r="D566" t="str">
            <v>主任　塙　大</v>
          </cell>
          <cell r="E566" t="str">
            <v>水道水供給のため</v>
          </cell>
          <cell r="F566" t="str">
            <v>市道(玉)8-2433号線</v>
          </cell>
          <cell r="G566" t="str">
            <v>車道</v>
          </cell>
          <cell r="H566" t="str">
            <v>行方市玉造甲6534番地11</v>
          </cell>
          <cell r="J566" t="str">
            <v>地下埋設物類</v>
          </cell>
          <cell r="L566" t="str">
            <v>外径φ34mm</v>
          </cell>
          <cell r="N566" t="str">
            <v>L=6.0m</v>
          </cell>
          <cell r="P566" t="str">
            <v>協議後10年間</v>
          </cell>
          <cell r="R566" t="str">
            <v>ポリエチレン管</v>
          </cell>
          <cell r="T566" t="str">
            <v>協議後</v>
          </cell>
          <cell r="U566" t="str">
            <v>30日間　（実質工事日数2日間）</v>
          </cell>
          <cell r="V566" t="str">
            <v>開削工法</v>
          </cell>
          <cell r="X566" t="str">
            <v>原状復旧</v>
          </cell>
          <cell r="Z566" t="str">
            <v>案内図・平面図・断面図・復旧図</v>
          </cell>
          <cell r="AB566" t="str">
            <v>大和田千代子</v>
          </cell>
          <cell r="AC566" t="str">
            <v>積和建設東関東(株)</v>
          </cell>
          <cell r="AD566">
            <v>42415</v>
          </cell>
        </row>
        <row r="567">
          <cell r="A567">
            <v>565</v>
          </cell>
          <cell r="B567">
            <v>2758</v>
          </cell>
          <cell r="C567">
            <v>42403</v>
          </cell>
          <cell r="D567" t="str">
            <v>主任　塙　大</v>
          </cell>
          <cell r="E567" t="str">
            <v>水道水供給のため</v>
          </cell>
          <cell r="F567" t="str">
            <v>市道(麻)3253号線</v>
          </cell>
          <cell r="G567" t="str">
            <v>車道</v>
          </cell>
          <cell r="H567" t="str">
            <v>行方市矢幡521番地7</v>
          </cell>
          <cell r="J567" t="str">
            <v>地下埋設物類</v>
          </cell>
          <cell r="L567" t="str">
            <v>外径φ27mm</v>
          </cell>
          <cell r="N567" t="str">
            <v>L=1.0m</v>
          </cell>
          <cell r="P567" t="str">
            <v>協議後10年間</v>
          </cell>
          <cell r="R567" t="str">
            <v>ポリエチレン管</v>
          </cell>
          <cell r="T567" t="str">
            <v>協議後</v>
          </cell>
          <cell r="U567" t="str">
            <v>30日間　（実質工事日数2日間）</v>
          </cell>
          <cell r="V567" t="str">
            <v>開削工法</v>
          </cell>
          <cell r="X567" t="str">
            <v>原状復旧</v>
          </cell>
          <cell r="Z567" t="str">
            <v>案内図・平面図・断面図・復旧図</v>
          </cell>
          <cell r="AB567" t="str">
            <v>小嶋祐輝</v>
          </cell>
          <cell r="AC567" t="str">
            <v>(有)ハシモト</v>
          </cell>
          <cell r="AD567">
            <v>42415</v>
          </cell>
        </row>
        <row r="568">
          <cell r="A568">
            <v>566</v>
          </cell>
          <cell r="B568">
            <v>2759</v>
          </cell>
          <cell r="C568">
            <v>42418</v>
          </cell>
          <cell r="D568" t="str">
            <v>主任　塙　大</v>
          </cell>
          <cell r="E568" t="str">
            <v>水道水給水管撤去のため</v>
          </cell>
          <cell r="F568" t="str">
            <v>市道(麻)314号線</v>
          </cell>
          <cell r="G568" t="str">
            <v>車道</v>
          </cell>
          <cell r="H568" t="str">
            <v>行方市行方537番地1</v>
          </cell>
          <cell r="J568" t="str">
            <v>地下埋設物類</v>
          </cell>
          <cell r="T568" t="str">
            <v>協議後</v>
          </cell>
          <cell r="U568" t="str">
            <v>30日間　（実質工事日数2日間）</v>
          </cell>
          <cell r="V568" t="str">
            <v>開削工法</v>
          </cell>
          <cell r="X568" t="str">
            <v>原状復旧</v>
          </cell>
          <cell r="Z568" t="str">
            <v>案内図・平面図・断面図・復旧図</v>
          </cell>
          <cell r="AB568" t="str">
            <v>行方警察署（行方駐在所）</v>
          </cell>
          <cell r="AC568" t="str">
            <v>(株)マルシン</v>
          </cell>
          <cell r="AD568">
            <v>42432</v>
          </cell>
        </row>
        <row r="569">
          <cell r="A569">
            <v>567</v>
          </cell>
          <cell r="B569">
            <v>2760</v>
          </cell>
          <cell r="C569">
            <v>42431</v>
          </cell>
          <cell r="D569" t="str">
            <v>主任　塙　大</v>
          </cell>
          <cell r="E569" t="str">
            <v>水道水供給のため</v>
          </cell>
          <cell r="F569" t="str">
            <v>市道(麻)2537号線</v>
          </cell>
          <cell r="G569" t="str">
            <v>車道</v>
          </cell>
          <cell r="H569" t="str">
            <v>行方市白浜101番地1</v>
          </cell>
          <cell r="J569" t="str">
            <v>地下埋設物類</v>
          </cell>
          <cell r="L569" t="str">
            <v>外径φ27mm</v>
          </cell>
          <cell r="N569" t="str">
            <v>L=1.3m</v>
          </cell>
          <cell r="P569" t="str">
            <v>協議後10年間</v>
          </cell>
          <cell r="R569" t="str">
            <v>ポリエチレン管</v>
          </cell>
          <cell r="T569" t="str">
            <v>協議後</v>
          </cell>
          <cell r="U569" t="str">
            <v>30日間　（実質工事日数2日間）</v>
          </cell>
          <cell r="V569" t="str">
            <v>開削工法</v>
          </cell>
          <cell r="X569" t="str">
            <v>原状復旧</v>
          </cell>
          <cell r="Z569" t="str">
            <v>案内図・平面図・断面図・復旧図</v>
          </cell>
          <cell r="AB569" t="str">
            <v>白浜消防団</v>
          </cell>
          <cell r="AC569" t="str">
            <v>ﾏﾂｻﾞｷﾏﾃﾘｱﾙ㈱</v>
          </cell>
          <cell r="AD569">
            <v>42440</v>
          </cell>
        </row>
        <row r="570">
          <cell r="A570">
            <v>568</v>
          </cell>
          <cell r="B570">
            <v>2761</v>
          </cell>
          <cell r="C570">
            <v>42444</v>
          </cell>
          <cell r="D570" t="str">
            <v>主任　塙　大</v>
          </cell>
          <cell r="E570" t="str">
            <v>水道水供給のため</v>
          </cell>
          <cell r="F570" t="str">
            <v>市道(玉)6-0001号線</v>
          </cell>
          <cell r="G570" t="str">
            <v>車道</v>
          </cell>
          <cell r="H570" t="str">
            <v>行方市玉造甲2021番地</v>
          </cell>
          <cell r="J570" t="str">
            <v>地下埋設物類</v>
          </cell>
          <cell r="L570" t="str">
            <v>外径φ27mm</v>
          </cell>
          <cell r="N570" t="str">
            <v>L=8.7m</v>
          </cell>
          <cell r="P570" t="str">
            <v>協議後10年間</v>
          </cell>
          <cell r="R570" t="str">
            <v>ポリエチレン管</v>
          </cell>
          <cell r="T570" t="str">
            <v>協議後</v>
          </cell>
          <cell r="U570" t="str">
            <v>30日間　（実質工事日数2日間）</v>
          </cell>
          <cell r="V570" t="str">
            <v>開削工法</v>
          </cell>
          <cell r="W570" t="str">
            <v>推進工法</v>
          </cell>
          <cell r="X570" t="str">
            <v>原状復旧</v>
          </cell>
          <cell r="Z570" t="str">
            <v>案内図・平面図・断面図・復旧図</v>
          </cell>
          <cell r="AB570" t="str">
            <v>箕輪　尚史</v>
          </cell>
          <cell r="AC570" t="str">
            <v>内山設備工業(株)</v>
          </cell>
          <cell r="AD570">
            <v>42451</v>
          </cell>
        </row>
        <row r="571">
          <cell r="A571">
            <v>569</v>
          </cell>
          <cell r="B571">
            <v>2762</v>
          </cell>
          <cell r="C571">
            <v>42446</v>
          </cell>
          <cell r="D571" t="str">
            <v>主任　塙　大</v>
          </cell>
          <cell r="E571" t="str">
            <v>水道水供給のため</v>
          </cell>
          <cell r="F571" t="str">
            <v>市道(玉)8-0919号線</v>
          </cell>
          <cell r="G571" t="str">
            <v>車道</v>
          </cell>
          <cell r="H571" t="str">
            <v>行方市玉造甲427番地2</v>
          </cell>
          <cell r="J571" t="str">
            <v>地下埋設物類</v>
          </cell>
          <cell r="L571" t="str">
            <v>外径φ27mm</v>
          </cell>
          <cell r="N571" t="str">
            <v>L=1.4m</v>
          </cell>
          <cell r="P571" t="str">
            <v>協議後10年間</v>
          </cell>
          <cell r="R571" t="str">
            <v>ポリエチレン管</v>
          </cell>
          <cell r="T571" t="str">
            <v>協議後</v>
          </cell>
          <cell r="U571" t="str">
            <v>30日間　（実質工事日数2日間）</v>
          </cell>
          <cell r="V571" t="str">
            <v>開削工法</v>
          </cell>
          <cell r="X571" t="str">
            <v>原状復旧</v>
          </cell>
          <cell r="Z571" t="str">
            <v>案内図・平面図・断面図・復旧図</v>
          </cell>
          <cell r="AB571" t="str">
            <v>立花　直也</v>
          </cell>
          <cell r="AC571" t="str">
            <v>成忠テクノス</v>
          </cell>
          <cell r="AD571">
            <v>42453</v>
          </cell>
        </row>
        <row r="572">
          <cell r="A572">
            <v>570</v>
          </cell>
          <cell r="B572">
            <v>2763</v>
          </cell>
          <cell r="C572">
            <v>42440</v>
          </cell>
          <cell r="D572" t="str">
            <v>主任　塙　大</v>
          </cell>
          <cell r="E572" t="str">
            <v>水道水供給のため</v>
          </cell>
          <cell r="F572" t="str">
            <v>市道(北)0101号線</v>
          </cell>
          <cell r="G572" t="str">
            <v>車道</v>
          </cell>
          <cell r="H572" t="str">
            <v>行方市小貫1664番地11</v>
          </cell>
          <cell r="J572" t="str">
            <v>地下埋設物類</v>
          </cell>
          <cell r="L572" t="str">
            <v>外径φ27mm</v>
          </cell>
          <cell r="N572" t="str">
            <v>L=5.75m</v>
          </cell>
          <cell r="P572" t="str">
            <v>協議後10年間</v>
          </cell>
          <cell r="R572" t="str">
            <v>ポリエチレン管</v>
          </cell>
          <cell r="T572" t="str">
            <v>協議後</v>
          </cell>
          <cell r="U572" t="str">
            <v>30日間　（実質工事日数2日間）</v>
          </cell>
          <cell r="V572" t="str">
            <v>開削工法</v>
          </cell>
          <cell r="W572" t="str">
            <v>推進工法</v>
          </cell>
          <cell r="X572" t="str">
            <v>原状復旧</v>
          </cell>
          <cell r="Z572" t="str">
            <v>案内図・平面図・断面図・復旧図</v>
          </cell>
          <cell r="AB572" t="str">
            <v>助川　大悟</v>
          </cell>
          <cell r="AC572" t="str">
            <v>(株)イノバ工業</v>
          </cell>
          <cell r="AD572">
            <v>42457</v>
          </cell>
        </row>
        <row r="573">
          <cell r="A573">
            <v>571</v>
          </cell>
          <cell r="B573">
            <v>2764</v>
          </cell>
          <cell r="C573">
            <v>42454</v>
          </cell>
          <cell r="D573" t="str">
            <v>主任　塙　大</v>
          </cell>
          <cell r="E573" t="str">
            <v>水道水供給のため</v>
          </cell>
          <cell r="F573" t="str">
            <v>市道(麻)1497号線</v>
          </cell>
          <cell r="G573" t="str">
            <v>車道</v>
          </cell>
          <cell r="H573" t="str">
            <v>行方市富田11番地2</v>
          </cell>
          <cell r="J573" t="str">
            <v>地下埋設物類</v>
          </cell>
          <cell r="L573" t="str">
            <v>外径φ27mm</v>
          </cell>
          <cell r="N573" t="str">
            <v>L=0.97m</v>
          </cell>
          <cell r="P573" t="str">
            <v>協議後10年間</v>
          </cell>
          <cell r="R573" t="str">
            <v>ポリエチレン管</v>
          </cell>
          <cell r="T573" t="str">
            <v>協議後</v>
          </cell>
          <cell r="U573" t="str">
            <v>60日間　（実質工事日数2日間）</v>
          </cell>
          <cell r="V573" t="str">
            <v>開削工法</v>
          </cell>
          <cell r="X573" t="str">
            <v>原状復旧</v>
          </cell>
          <cell r="Z573" t="str">
            <v>案内図・平面図・断面図・復旧図</v>
          </cell>
          <cell r="AB573" t="str">
            <v>神林　敏行</v>
          </cell>
          <cell r="AC573" t="str">
            <v>㈱カワイ</v>
          </cell>
          <cell r="AD573">
            <v>42460</v>
          </cell>
        </row>
        <row r="574">
          <cell r="A574">
            <v>572</v>
          </cell>
          <cell r="B574">
            <v>2765</v>
          </cell>
          <cell r="C574">
            <v>42458</v>
          </cell>
          <cell r="D574" t="str">
            <v>主任　塙　大</v>
          </cell>
          <cell r="E574" t="str">
            <v>水道水供給のため</v>
          </cell>
          <cell r="F574" t="str">
            <v>市道(玉)8-2170号線</v>
          </cell>
          <cell r="G574" t="str">
            <v>車道</v>
          </cell>
          <cell r="H574" t="str">
            <v>行方市羽生673番地2</v>
          </cell>
          <cell r="J574" t="str">
            <v>地下埋設物類</v>
          </cell>
          <cell r="L574" t="str">
            <v>外径φ27mm</v>
          </cell>
          <cell r="N574" t="str">
            <v>L=0.8m</v>
          </cell>
          <cell r="P574" t="str">
            <v>協議後10年間</v>
          </cell>
          <cell r="R574" t="str">
            <v>ポリエチレン管</v>
          </cell>
          <cell r="T574" t="str">
            <v>協議後</v>
          </cell>
          <cell r="U574" t="str">
            <v>30日間　（実質工事日数2日間）</v>
          </cell>
          <cell r="V574" t="str">
            <v>開削工法</v>
          </cell>
          <cell r="X574" t="str">
            <v>原状復旧</v>
          </cell>
          <cell r="Z574" t="str">
            <v>案内図・平面図・断面図・復旧図</v>
          </cell>
          <cell r="AB574" t="str">
            <v>今泉　裕太</v>
          </cell>
          <cell r="AC574" t="str">
            <v>(株)イノバ工業</v>
          </cell>
          <cell r="AD574">
            <v>42465</v>
          </cell>
        </row>
        <row r="575">
          <cell r="A575">
            <v>573</v>
          </cell>
          <cell r="B575">
            <v>2801</v>
          </cell>
          <cell r="C575">
            <v>42471</v>
          </cell>
          <cell r="D575" t="str">
            <v>主幹　塙　大</v>
          </cell>
          <cell r="E575" t="str">
            <v>水道水供給のため</v>
          </cell>
          <cell r="F575" t="str">
            <v>市道(玉)8-0657号線</v>
          </cell>
          <cell r="G575" t="str">
            <v>車道</v>
          </cell>
          <cell r="H575" t="str">
            <v>行方市手賀1番地1</v>
          </cell>
          <cell r="J575" t="str">
            <v>地下埋設物類</v>
          </cell>
          <cell r="L575" t="str">
            <v>外径φ26mm</v>
          </cell>
          <cell r="N575" t="str">
            <v>L=3.9m</v>
          </cell>
          <cell r="P575" t="str">
            <v>協議後10年間</v>
          </cell>
          <cell r="R575" t="str">
            <v>硬質塩化ビニル管</v>
          </cell>
          <cell r="T575" t="str">
            <v>協議後</v>
          </cell>
          <cell r="U575" t="str">
            <v>60日間　（実質工事日数3日間）</v>
          </cell>
          <cell r="V575" t="str">
            <v>開削工法</v>
          </cell>
          <cell r="X575" t="str">
            <v>原状復旧</v>
          </cell>
          <cell r="Z575" t="str">
            <v>案内図・平面図・断面図・復旧図</v>
          </cell>
          <cell r="AB575" t="str">
            <v>木村　行信</v>
          </cell>
          <cell r="AC575" t="str">
            <v>ノザキ設備工業</v>
          </cell>
          <cell r="AD575">
            <v>42475</v>
          </cell>
        </row>
        <row r="576">
          <cell r="A576">
            <v>574</v>
          </cell>
          <cell r="B576">
            <v>2802</v>
          </cell>
          <cell r="C576">
            <v>42473</v>
          </cell>
          <cell r="D576" t="str">
            <v>主幹　塙　大</v>
          </cell>
          <cell r="E576" t="str">
            <v>水道水供給のため</v>
          </cell>
          <cell r="F576" t="str">
            <v>市道(麻)1425号線</v>
          </cell>
          <cell r="G576" t="str">
            <v>車道</v>
          </cell>
          <cell r="H576" t="str">
            <v>行方市麻生145番地2</v>
          </cell>
          <cell r="J576" t="str">
            <v>地下埋設物類</v>
          </cell>
          <cell r="L576" t="str">
            <v>外径φ27mm</v>
          </cell>
          <cell r="N576" t="str">
            <v>L=1.2m</v>
          </cell>
          <cell r="P576" t="str">
            <v>協議後10年間</v>
          </cell>
          <cell r="R576" t="str">
            <v>ポリエチレン管</v>
          </cell>
          <cell r="T576" t="str">
            <v>協議後</v>
          </cell>
          <cell r="U576" t="str">
            <v>30日間　（実質工事日数2日間）</v>
          </cell>
          <cell r="V576" t="str">
            <v>開削工法</v>
          </cell>
          <cell r="X576" t="str">
            <v>原状復旧</v>
          </cell>
          <cell r="Z576" t="str">
            <v>案内図・平面図・断面図・復旧図</v>
          </cell>
          <cell r="AB576" t="str">
            <v>武藤　直樹</v>
          </cell>
          <cell r="AC576" t="str">
            <v>(有)クボタ設備</v>
          </cell>
          <cell r="AD576">
            <v>42475</v>
          </cell>
        </row>
        <row r="577">
          <cell r="A577">
            <v>575</v>
          </cell>
          <cell r="B577">
            <v>2803</v>
          </cell>
          <cell r="C577">
            <v>42485</v>
          </cell>
          <cell r="D577" t="str">
            <v>主幹　塙　大</v>
          </cell>
          <cell r="E577" t="str">
            <v>水道水供給のため</v>
          </cell>
          <cell r="F577" t="str">
            <v>市道(玉)8-0934号線、6-0006号線、8-0962号線</v>
          </cell>
          <cell r="G577" t="str">
            <v>車道</v>
          </cell>
          <cell r="H577" t="str">
            <v>行方市玉造甲4119番地1</v>
          </cell>
          <cell r="J577" t="str">
            <v>地下埋設物類</v>
          </cell>
          <cell r="L577" t="str">
            <v>外径φ38mm</v>
          </cell>
          <cell r="M577" t="str">
            <v>外径φ27mm</v>
          </cell>
          <cell r="N577" t="str">
            <v>L=43.75m</v>
          </cell>
          <cell r="O577" t="str">
            <v>L=3.2m</v>
          </cell>
          <cell r="P577" t="str">
            <v>協議後10年間</v>
          </cell>
          <cell r="R577" t="str">
            <v>ポリエチレン管</v>
          </cell>
          <cell r="T577" t="str">
            <v>協議後</v>
          </cell>
          <cell r="U577" t="str">
            <v>60日間　（実質工事日数2日間）</v>
          </cell>
          <cell r="V577" t="str">
            <v>開削工法</v>
          </cell>
          <cell r="X577" t="str">
            <v>原状復旧</v>
          </cell>
          <cell r="Z577" t="str">
            <v>案内図・平面図・断面図・復旧図</v>
          </cell>
          <cell r="AB577" t="str">
            <v>嶋田　憲治</v>
          </cell>
          <cell r="AC577" t="str">
            <v>備水工業(株)</v>
          </cell>
          <cell r="AD577">
            <v>42492</v>
          </cell>
        </row>
        <row r="578">
          <cell r="A578">
            <v>576</v>
          </cell>
          <cell r="B578">
            <v>2804</v>
          </cell>
          <cell r="C578">
            <v>42485</v>
          </cell>
          <cell r="D578" t="str">
            <v>主幹　塙　大</v>
          </cell>
          <cell r="E578" t="str">
            <v>水道水供給のため</v>
          </cell>
          <cell r="F578" t="str">
            <v>市道(玉)8-0962号線</v>
          </cell>
          <cell r="G578" t="str">
            <v>車道</v>
          </cell>
          <cell r="H578" t="str">
            <v>行方市玉造甲4108番地1</v>
          </cell>
          <cell r="J578" t="str">
            <v>地下埋設物類</v>
          </cell>
          <cell r="L578" t="str">
            <v>外径φ27mm</v>
          </cell>
          <cell r="N578" t="str">
            <v>L=0.8m</v>
          </cell>
          <cell r="P578" t="str">
            <v>協議後10年間</v>
          </cell>
          <cell r="R578" t="str">
            <v>ポリエチレン管</v>
          </cell>
          <cell r="T578" t="str">
            <v>協議後</v>
          </cell>
          <cell r="U578" t="str">
            <v>60日間　（実質工事日数2日間）</v>
          </cell>
          <cell r="V578" t="str">
            <v>開削工法</v>
          </cell>
          <cell r="X578" t="str">
            <v>原状復旧</v>
          </cell>
          <cell r="Z578" t="str">
            <v>案内図・平面図・断面図・復旧図</v>
          </cell>
          <cell r="AB578" t="str">
            <v>大谷　統一</v>
          </cell>
          <cell r="AC578" t="str">
            <v>備水工業(株)</v>
          </cell>
          <cell r="AD578">
            <v>42492</v>
          </cell>
        </row>
        <row r="579">
          <cell r="A579">
            <v>577</v>
          </cell>
          <cell r="B579">
            <v>2805</v>
          </cell>
          <cell r="C579">
            <v>42488</v>
          </cell>
          <cell r="D579" t="str">
            <v>主幹　塙　大</v>
          </cell>
          <cell r="E579" t="str">
            <v>水道水供給のため</v>
          </cell>
          <cell r="F579" t="str">
            <v>市道(麻)1662号線</v>
          </cell>
          <cell r="G579" t="str">
            <v>車道</v>
          </cell>
          <cell r="H579" t="str">
            <v>行方市麻生1652番地23</v>
          </cell>
          <cell r="J579" t="str">
            <v>地下埋設物類</v>
          </cell>
          <cell r="L579" t="str">
            <v>外径φ27mm</v>
          </cell>
          <cell r="N579" t="str">
            <v>L=2.7m</v>
          </cell>
          <cell r="P579" t="str">
            <v>協議後10年間</v>
          </cell>
          <cell r="R579" t="str">
            <v>ポリエチレン管</v>
          </cell>
          <cell r="T579" t="str">
            <v>協議後</v>
          </cell>
          <cell r="U579" t="str">
            <v>90日間　（実質工事日数2日間）</v>
          </cell>
          <cell r="V579" t="str">
            <v>開削工法</v>
          </cell>
          <cell r="X579" t="str">
            <v>原状復旧</v>
          </cell>
          <cell r="Z579" t="str">
            <v>案内図・平面図・断面図・復旧図</v>
          </cell>
          <cell r="AB579" t="str">
            <v>東山　正一</v>
          </cell>
          <cell r="AC579" t="str">
            <v>(有)ユート・アメニティ</v>
          </cell>
          <cell r="AD579">
            <v>42500</v>
          </cell>
        </row>
        <row r="580">
          <cell r="A580">
            <v>578</v>
          </cell>
          <cell r="B580">
            <v>2806</v>
          </cell>
          <cell r="C580">
            <v>42488</v>
          </cell>
          <cell r="D580" t="str">
            <v>主幹　塙　大</v>
          </cell>
          <cell r="E580" t="str">
            <v>水道水供給のため</v>
          </cell>
          <cell r="F580" t="str">
            <v>市道(麻)1662号線</v>
          </cell>
          <cell r="G580" t="str">
            <v>車道</v>
          </cell>
          <cell r="H580" t="str">
            <v>行方市麻生1652番地24</v>
          </cell>
          <cell r="J580" t="str">
            <v>地下埋設物類</v>
          </cell>
          <cell r="L580" t="str">
            <v>外径φ27mm</v>
          </cell>
          <cell r="N580" t="str">
            <v>L=2.7m</v>
          </cell>
          <cell r="P580" t="str">
            <v>協議後10年間</v>
          </cell>
          <cell r="R580" t="str">
            <v>ポリエチレン管</v>
          </cell>
          <cell r="T580" t="str">
            <v>協議後</v>
          </cell>
          <cell r="U580" t="str">
            <v>90日間　（実質工事日数2日間）</v>
          </cell>
          <cell r="V580" t="str">
            <v>開削工法</v>
          </cell>
          <cell r="X580" t="str">
            <v>原状復旧</v>
          </cell>
          <cell r="Z580" t="str">
            <v>案内図・平面図・断面図・復旧図</v>
          </cell>
          <cell r="AB580" t="str">
            <v>東山　克</v>
          </cell>
          <cell r="AC580" t="str">
            <v>(有)ユート・アメニティ</v>
          </cell>
          <cell r="AD580">
            <v>42500</v>
          </cell>
        </row>
        <row r="581">
          <cell r="A581">
            <v>579</v>
          </cell>
          <cell r="B581">
            <v>2807</v>
          </cell>
          <cell r="C581">
            <v>42499</v>
          </cell>
          <cell r="D581" t="str">
            <v>主幹　塙　大</v>
          </cell>
          <cell r="E581" t="str">
            <v>水道水供給のため</v>
          </cell>
          <cell r="F581" t="str">
            <v>市道(北)3127号線</v>
          </cell>
          <cell r="G581" t="str">
            <v>車道</v>
          </cell>
          <cell r="H581" t="str">
            <v>行方市山田2547番地6</v>
          </cell>
          <cell r="J581" t="str">
            <v>地下埋設物類</v>
          </cell>
          <cell r="L581" t="str">
            <v>外径φ27mm</v>
          </cell>
          <cell r="N581" t="str">
            <v>L=2.0m</v>
          </cell>
          <cell r="P581" t="str">
            <v>協議後10年間</v>
          </cell>
          <cell r="R581" t="str">
            <v>ポリエチレン管</v>
          </cell>
          <cell r="T581" t="str">
            <v>協議後</v>
          </cell>
          <cell r="U581" t="str">
            <v>30日間　（実質工事日数2日間）</v>
          </cell>
          <cell r="V581" t="str">
            <v>開削工法</v>
          </cell>
          <cell r="X581" t="str">
            <v>原状復旧</v>
          </cell>
          <cell r="Z581" t="str">
            <v>案内図・平面図・断面図・復旧図</v>
          </cell>
          <cell r="AB581" t="str">
            <v>勢司　恵美</v>
          </cell>
          <cell r="AC581" t="str">
            <v>江沼設備工業</v>
          </cell>
          <cell r="AD581">
            <v>42503</v>
          </cell>
        </row>
        <row r="582">
          <cell r="A582">
            <v>580</v>
          </cell>
          <cell r="B582">
            <v>2808</v>
          </cell>
          <cell r="C582">
            <v>42501</v>
          </cell>
          <cell r="D582" t="str">
            <v>主幹　塙　大</v>
          </cell>
          <cell r="E582" t="str">
            <v>水道水供給のため</v>
          </cell>
          <cell r="F582" t="str">
            <v>市道(麻)326号線</v>
          </cell>
          <cell r="G582" t="str">
            <v>車道</v>
          </cell>
          <cell r="H582" t="str">
            <v>行方市行方1271番地2</v>
          </cell>
          <cell r="J582" t="str">
            <v>地下埋設物類</v>
          </cell>
          <cell r="L582" t="str">
            <v>外径φ27mm</v>
          </cell>
          <cell r="N582" t="str">
            <v>L=3.55m</v>
          </cell>
          <cell r="P582" t="str">
            <v>協議後10年間</v>
          </cell>
          <cell r="R582" t="str">
            <v>ポリエチレン管</v>
          </cell>
          <cell r="T582" t="str">
            <v>協議後</v>
          </cell>
          <cell r="U582" t="str">
            <v>30日間　（実質工事日数2日間）</v>
          </cell>
          <cell r="V582" t="str">
            <v>開削工法</v>
          </cell>
          <cell r="W582" t="str">
            <v>一部推進</v>
          </cell>
          <cell r="X582" t="str">
            <v>原状復旧</v>
          </cell>
          <cell r="Z582" t="str">
            <v>案内図・平面図・断面図・復旧図</v>
          </cell>
          <cell r="AB582" t="str">
            <v>髙瀬　拓也</v>
          </cell>
          <cell r="AC582" t="str">
            <v>㈲アサヒ設備工業</v>
          </cell>
          <cell r="AD582">
            <v>42507</v>
          </cell>
        </row>
        <row r="583">
          <cell r="A583">
            <v>581</v>
          </cell>
          <cell r="B583">
            <v>2809</v>
          </cell>
          <cell r="C583">
            <v>42530</v>
          </cell>
          <cell r="D583" t="str">
            <v>主幹　塙　大</v>
          </cell>
          <cell r="E583" t="str">
            <v>水道水供給のため</v>
          </cell>
          <cell r="F583" t="str">
            <v>市道(麻)2355号線</v>
          </cell>
          <cell r="G583" t="str">
            <v>車道</v>
          </cell>
          <cell r="H583" t="str">
            <v>行方市新宮880番地1</v>
          </cell>
          <cell r="J583" t="str">
            <v>地下埋設物類</v>
          </cell>
          <cell r="L583" t="str">
            <v>外径φ27mm</v>
          </cell>
          <cell r="N583" t="str">
            <v>L=1.4m</v>
          </cell>
          <cell r="P583" t="str">
            <v>協議後10年間</v>
          </cell>
          <cell r="R583" t="str">
            <v>ポリエチレン管</v>
          </cell>
          <cell r="T583" t="str">
            <v>協議後</v>
          </cell>
          <cell r="U583" t="str">
            <v>30日間　（実質工事日数2日間）</v>
          </cell>
          <cell r="V583" t="str">
            <v>開削工法</v>
          </cell>
          <cell r="X583" t="str">
            <v>原状復旧</v>
          </cell>
          <cell r="Z583" t="str">
            <v>案内図・平面図・断面図・復旧図</v>
          </cell>
          <cell r="AB583" t="str">
            <v>大槻　幸一</v>
          </cell>
          <cell r="AC583" t="str">
            <v>(有)ﾄｰﾀﾙﾘﾋﾞﾝｸﾞﾆｲﾎﾞﾘ</v>
          </cell>
          <cell r="AD583">
            <v>42537</v>
          </cell>
        </row>
        <row r="584">
          <cell r="A584">
            <v>582</v>
          </cell>
          <cell r="B584">
            <v>2810</v>
          </cell>
          <cell r="C584">
            <v>42536</v>
          </cell>
          <cell r="D584" t="str">
            <v>主幹　塙　大</v>
          </cell>
          <cell r="E584" t="str">
            <v>水道水供給のため</v>
          </cell>
          <cell r="F584" t="str">
            <v>市道(玉)8‐0858号線</v>
          </cell>
          <cell r="G584" t="str">
            <v>車道</v>
          </cell>
          <cell r="H584" t="str">
            <v>行方市玉造甲835番地4</v>
          </cell>
          <cell r="J584" t="str">
            <v>地下埋設物類</v>
          </cell>
          <cell r="L584" t="str">
            <v>外径φ48mm</v>
          </cell>
          <cell r="N584" t="str">
            <v>L=4.0m</v>
          </cell>
          <cell r="P584" t="str">
            <v>協議後10年間</v>
          </cell>
          <cell r="R584" t="str">
            <v>ポリエチレン管</v>
          </cell>
          <cell r="T584" t="str">
            <v>協議後</v>
          </cell>
          <cell r="U584" t="str">
            <v>30日間　（実質工事日数2日間）</v>
          </cell>
          <cell r="V584" t="str">
            <v>開削工法（取出）</v>
          </cell>
          <cell r="W584" t="str">
            <v>推進工法（横断）</v>
          </cell>
          <cell r="X584" t="str">
            <v>原状復旧</v>
          </cell>
          <cell r="Z584" t="str">
            <v>案内図・平面図・断面図・復旧図</v>
          </cell>
          <cell r="AB584" t="str">
            <v>平野　勝巳</v>
          </cell>
          <cell r="AC584" t="str">
            <v>成忠テクノス㈱</v>
          </cell>
          <cell r="AD584">
            <v>42543</v>
          </cell>
        </row>
        <row r="585">
          <cell r="A585">
            <v>583</v>
          </cell>
          <cell r="B585">
            <v>2811</v>
          </cell>
          <cell r="C585">
            <v>42544</v>
          </cell>
          <cell r="D585" t="str">
            <v>主幹　塙　大</v>
          </cell>
          <cell r="E585" t="str">
            <v>水道水供給のため</v>
          </cell>
          <cell r="F585" t="str">
            <v>市道(麻)2766号線、(麻)2767号線</v>
          </cell>
          <cell r="G585" t="str">
            <v>車道</v>
          </cell>
          <cell r="H585" t="str">
            <v>行方市矢幡593番地1</v>
          </cell>
          <cell r="J585" t="str">
            <v>地下埋設物類</v>
          </cell>
          <cell r="L585" t="str">
            <v>外径φ27mm</v>
          </cell>
          <cell r="N585" t="str">
            <v>L=7.5m</v>
          </cell>
          <cell r="P585" t="str">
            <v>協議後10年間</v>
          </cell>
          <cell r="R585" t="str">
            <v>ポリエチレン管</v>
          </cell>
          <cell r="T585" t="str">
            <v>協議後</v>
          </cell>
          <cell r="U585" t="str">
            <v>30日間　（実質工事日数2日間）</v>
          </cell>
          <cell r="V585" t="str">
            <v>開削工法</v>
          </cell>
          <cell r="X585" t="str">
            <v>原状復旧</v>
          </cell>
          <cell r="Z585" t="str">
            <v>案内図・平面図・断面図・復旧図</v>
          </cell>
          <cell r="AB585" t="str">
            <v>岡里　利一</v>
          </cell>
          <cell r="AC585" t="str">
            <v>麻生ビル管理㈱</v>
          </cell>
          <cell r="AD585">
            <v>42559</v>
          </cell>
        </row>
        <row r="586">
          <cell r="A586">
            <v>584</v>
          </cell>
          <cell r="B586">
            <v>2812</v>
          </cell>
          <cell r="C586">
            <v>42556</v>
          </cell>
          <cell r="D586" t="str">
            <v>主幹　塙　大</v>
          </cell>
          <cell r="E586" t="str">
            <v>水道水供給のため</v>
          </cell>
          <cell r="F586" t="str">
            <v>市道(玉)8‐0907号線</v>
          </cell>
          <cell r="G586" t="str">
            <v>車道</v>
          </cell>
          <cell r="H586" t="str">
            <v>行方市玉造甲1821番地</v>
          </cell>
          <cell r="J586" t="str">
            <v>地下埋設物類</v>
          </cell>
          <cell r="L586" t="str">
            <v>外径φ42mm</v>
          </cell>
          <cell r="N586" t="str">
            <v>L=2.1m</v>
          </cell>
          <cell r="P586" t="str">
            <v>協議後10年間</v>
          </cell>
          <cell r="R586" t="str">
            <v>ポリエチレン管</v>
          </cell>
          <cell r="T586" t="str">
            <v>協議後</v>
          </cell>
          <cell r="U586" t="str">
            <v>30日間　（実質工事日数2日間）</v>
          </cell>
          <cell r="V586" t="str">
            <v>開削工法</v>
          </cell>
          <cell r="X586" t="str">
            <v>原状復旧</v>
          </cell>
          <cell r="Z586" t="str">
            <v>案内図・平面図・断面図・復旧図</v>
          </cell>
          <cell r="AB586" t="str">
            <v>栗山　茂</v>
          </cell>
          <cell r="AC586" t="str">
            <v>関口水道工事店</v>
          </cell>
          <cell r="AD586">
            <v>42563</v>
          </cell>
        </row>
        <row r="587">
          <cell r="A587">
            <v>585</v>
          </cell>
          <cell r="B587">
            <v>2813</v>
          </cell>
          <cell r="C587">
            <v>42556</v>
          </cell>
          <cell r="D587" t="str">
            <v>主幹　塙　大</v>
          </cell>
          <cell r="E587" t="str">
            <v>水道水供給のため</v>
          </cell>
          <cell r="F587" t="str">
            <v>市道(麻)1485号線</v>
          </cell>
          <cell r="G587" t="str">
            <v>車道</v>
          </cell>
          <cell r="H587" t="str">
            <v>行方市富田224番地3</v>
          </cell>
          <cell r="J587" t="str">
            <v>地下埋設物類</v>
          </cell>
          <cell r="L587" t="str">
            <v>外径φ27mm</v>
          </cell>
          <cell r="N587" t="str">
            <v>L=0.65m</v>
          </cell>
          <cell r="P587" t="str">
            <v>協議後10年間</v>
          </cell>
          <cell r="R587" t="str">
            <v>ポリエチレン管</v>
          </cell>
          <cell r="T587" t="str">
            <v>協議後</v>
          </cell>
          <cell r="U587" t="str">
            <v>30日間　（実質工事日数2日間）</v>
          </cell>
          <cell r="V587" t="str">
            <v>開削工法</v>
          </cell>
          <cell r="X587" t="str">
            <v>原状復旧</v>
          </cell>
          <cell r="Z587" t="str">
            <v>案内図・平面図・断面図・復旧図</v>
          </cell>
          <cell r="AB587" t="str">
            <v>松澤　冨美雄</v>
          </cell>
          <cell r="AC587" t="str">
            <v>麻生ガス設備センター</v>
          </cell>
          <cell r="AD587">
            <v>42563</v>
          </cell>
        </row>
        <row r="588">
          <cell r="A588">
            <v>586</v>
          </cell>
          <cell r="B588">
            <v>2814</v>
          </cell>
          <cell r="C588">
            <v>42559</v>
          </cell>
          <cell r="D588" t="str">
            <v>主幹　塙　大</v>
          </cell>
          <cell r="E588" t="str">
            <v>水道水供給のため</v>
          </cell>
          <cell r="F588" t="str">
            <v>市道(玉)8‐618号線</v>
          </cell>
          <cell r="G588" t="str">
            <v>車道</v>
          </cell>
          <cell r="H588" t="str">
            <v>行方市手賀1300番地</v>
          </cell>
          <cell r="J588" t="str">
            <v>地下埋設物類</v>
          </cell>
          <cell r="L588" t="str">
            <v>外径φ89mm</v>
          </cell>
          <cell r="N588" t="str">
            <v>L=63.37m</v>
          </cell>
          <cell r="P588" t="str">
            <v>協議後10年間</v>
          </cell>
          <cell r="R588" t="str">
            <v>耐衝撃性硬質塩化ビニル管</v>
          </cell>
          <cell r="T588" t="str">
            <v>協議後</v>
          </cell>
          <cell r="U588" t="str">
            <v>90日間　（実質工事日数50日間）</v>
          </cell>
          <cell r="V588" t="str">
            <v>開削工法</v>
          </cell>
          <cell r="X588" t="str">
            <v>原状復旧</v>
          </cell>
          <cell r="Z588" t="str">
            <v>案内図・平面図・断面図・復旧図</v>
          </cell>
          <cell r="AB588" t="str">
            <v>28配布第2号(玉)8‐616号線配水管布設工事</v>
          </cell>
          <cell r="AC588" t="str">
            <v>小野村工業(株)</v>
          </cell>
          <cell r="AD588">
            <v>42563</v>
          </cell>
        </row>
        <row r="589">
          <cell r="A589">
            <v>587</v>
          </cell>
          <cell r="B589">
            <v>2815</v>
          </cell>
          <cell r="C589">
            <v>42558</v>
          </cell>
          <cell r="D589" t="str">
            <v>主幹　塙　大</v>
          </cell>
          <cell r="E589" t="str">
            <v>水道水供給のため</v>
          </cell>
          <cell r="F589" t="str">
            <v>市道(玉)7‐0056号線</v>
          </cell>
          <cell r="G589" t="str">
            <v>車道</v>
          </cell>
          <cell r="H589" t="str">
            <v>行方市谷島37番地1</v>
          </cell>
          <cell r="J589" t="str">
            <v>地下埋設物類</v>
          </cell>
          <cell r="L589" t="str">
            <v>外径φ60mm</v>
          </cell>
          <cell r="N589" t="str">
            <v>L=3.3m</v>
          </cell>
          <cell r="P589" t="str">
            <v>協議後10年間</v>
          </cell>
          <cell r="R589" t="str">
            <v>ポリエチレン管</v>
          </cell>
          <cell r="T589" t="str">
            <v>協議後</v>
          </cell>
          <cell r="U589" t="str">
            <v>30日間　（実質工事日数2日間）</v>
          </cell>
          <cell r="V589" t="str">
            <v>開削工法</v>
          </cell>
          <cell r="X589" t="str">
            <v>原状復旧</v>
          </cell>
          <cell r="Z589" t="str">
            <v>案内図・平面図・断面図・復旧図</v>
          </cell>
          <cell r="AB589" t="str">
            <v>高塚　つね子（集合住宅）</v>
          </cell>
          <cell r="AC589" t="str">
            <v>セキ工業(株)</v>
          </cell>
          <cell r="AD589">
            <v>42563</v>
          </cell>
        </row>
        <row r="590">
          <cell r="A590">
            <v>588</v>
          </cell>
          <cell r="B590">
            <v>2816</v>
          </cell>
          <cell r="C590">
            <v>42559</v>
          </cell>
          <cell r="D590" t="str">
            <v>主幹　塙　大</v>
          </cell>
          <cell r="E590" t="str">
            <v>水道水供給のため</v>
          </cell>
          <cell r="F590" t="str">
            <v>市道(北)1142号線</v>
          </cell>
          <cell r="G590" t="str">
            <v>車道</v>
          </cell>
          <cell r="H590" t="str">
            <v>行方市次木1170番地3</v>
          </cell>
          <cell r="J590" t="str">
            <v>地下埋設物類</v>
          </cell>
          <cell r="L590" t="str">
            <v>外径φ27mm</v>
          </cell>
          <cell r="N590" t="str">
            <v>L=3.7m</v>
          </cell>
          <cell r="P590" t="str">
            <v>協議後10年間</v>
          </cell>
          <cell r="R590" t="str">
            <v>ポリエチレン管</v>
          </cell>
          <cell r="T590" t="str">
            <v>協議後</v>
          </cell>
          <cell r="U590" t="str">
            <v>30日間　（実質工事日数2日間）</v>
          </cell>
          <cell r="V590" t="str">
            <v>推進工法</v>
          </cell>
          <cell r="W590" t="str">
            <v>一部開削</v>
          </cell>
          <cell r="X590" t="str">
            <v>原状復旧</v>
          </cell>
          <cell r="Z590" t="str">
            <v>案内図・平面図・断面図・復旧図</v>
          </cell>
          <cell r="AB590" t="str">
            <v>吉田　隆裕</v>
          </cell>
          <cell r="AC590" t="str">
            <v>成忠テクノス㈱</v>
          </cell>
          <cell r="AD590">
            <v>42565</v>
          </cell>
        </row>
        <row r="591">
          <cell r="A591">
            <v>589</v>
          </cell>
          <cell r="B591">
            <v>2817</v>
          </cell>
          <cell r="C591">
            <v>42562</v>
          </cell>
          <cell r="D591" t="str">
            <v>主幹　塙　大</v>
          </cell>
          <cell r="E591" t="str">
            <v>水道水供給のため</v>
          </cell>
          <cell r="F591" t="str">
            <v>農道5005号線</v>
          </cell>
          <cell r="G591" t="str">
            <v>車道</v>
          </cell>
          <cell r="H591" t="str">
            <v>行方市北高岡749番4</v>
          </cell>
          <cell r="J591" t="str">
            <v>地下埋設物類</v>
          </cell>
          <cell r="L591" t="str">
            <v>外径φ27mm</v>
          </cell>
          <cell r="N591" t="str">
            <v>L=4.8m</v>
          </cell>
          <cell r="P591" t="str">
            <v>協議後10年間</v>
          </cell>
          <cell r="R591" t="str">
            <v>ポリエチレン管</v>
          </cell>
          <cell r="T591" t="str">
            <v>協議後</v>
          </cell>
          <cell r="U591" t="str">
            <v>30日間　（実質工事日数2日間）</v>
          </cell>
          <cell r="V591" t="str">
            <v>推進工法</v>
          </cell>
          <cell r="W591" t="str">
            <v>一部開削</v>
          </cell>
          <cell r="X591" t="str">
            <v>原状復旧</v>
          </cell>
          <cell r="Z591" t="str">
            <v>案内図・平面図・断面図・復旧図</v>
          </cell>
          <cell r="AB591" t="str">
            <v>石橋　宣之</v>
          </cell>
          <cell r="AC591" t="str">
            <v>㈲北浦設備</v>
          </cell>
          <cell r="AD591">
            <v>42570</v>
          </cell>
        </row>
        <row r="592">
          <cell r="A592">
            <v>590</v>
          </cell>
          <cell r="B592">
            <v>2818</v>
          </cell>
          <cell r="C592">
            <v>42563</v>
          </cell>
          <cell r="D592" t="str">
            <v>主幹　塙　大</v>
          </cell>
          <cell r="E592" t="str">
            <v>水道水供給のため</v>
          </cell>
          <cell r="F592" t="str">
            <v>市道(玉)8-0607号線</v>
          </cell>
          <cell r="G592" t="str">
            <v>車道</v>
          </cell>
          <cell r="H592" t="str">
            <v>行方市手賀2407番</v>
          </cell>
          <cell r="J592" t="str">
            <v>地下埋設物類</v>
          </cell>
          <cell r="L592" t="str">
            <v>外径φ27mm</v>
          </cell>
          <cell r="N592" t="str">
            <v>L=0.9m</v>
          </cell>
          <cell r="P592" t="str">
            <v>協議後10年間</v>
          </cell>
          <cell r="R592" t="str">
            <v>ポリエチレン管</v>
          </cell>
          <cell r="T592" t="str">
            <v>協議後</v>
          </cell>
          <cell r="U592" t="str">
            <v>30日間　（実質工事日数2日間）</v>
          </cell>
          <cell r="V592" t="str">
            <v>開削工法</v>
          </cell>
          <cell r="X592" t="str">
            <v>原状復旧</v>
          </cell>
          <cell r="Z592" t="str">
            <v>案内図・平面図・断面図・復旧図</v>
          </cell>
          <cell r="AB592" t="str">
            <v>飯田　一</v>
          </cell>
          <cell r="AC592" t="str">
            <v>(株)宮本総合設備</v>
          </cell>
          <cell r="AD592">
            <v>42577</v>
          </cell>
        </row>
        <row r="593">
          <cell r="A593">
            <v>591</v>
          </cell>
          <cell r="B593">
            <v>2819</v>
          </cell>
          <cell r="C593">
            <v>42570</v>
          </cell>
          <cell r="D593" t="str">
            <v>主幹　塙　大</v>
          </cell>
          <cell r="E593" t="str">
            <v>水道水供給のため</v>
          </cell>
          <cell r="F593" t="str">
            <v>市道(玉)7-52号線</v>
          </cell>
          <cell r="G593" t="str">
            <v>車道</v>
          </cell>
          <cell r="H593" t="str">
            <v>行方市井上2485番35</v>
          </cell>
          <cell r="J593" t="str">
            <v>地下埋設物類</v>
          </cell>
          <cell r="L593" t="str">
            <v>外径φ27mm</v>
          </cell>
          <cell r="N593" t="str">
            <v>L=3.75m</v>
          </cell>
          <cell r="P593" t="str">
            <v>協議後10年間</v>
          </cell>
          <cell r="R593" t="str">
            <v>ポリエチレン管</v>
          </cell>
          <cell r="T593" t="str">
            <v>協議後</v>
          </cell>
          <cell r="U593" t="str">
            <v>30日間　（実質工事日数2日間）</v>
          </cell>
          <cell r="V593" t="str">
            <v>推進工法</v>
          </cell>
          <cell r="W593" t="str">
            <v>一部開削</v>
          </cell>
          <cell r="X593" t="str">
            <v>原状復旧</v>
          </cell>
          <cell r="Z593" t="str">
            <v>案内図・平面図・断面図・復旧図</v>
          </cell>
          <cell r="AB593" t="str">
            <v>田山　正貴</v>
          </cell>
          <cell r="AC593" t="str">
            <v>(株)イノバ工業</v>
          </cell>
          <cell r="AD593">
            <v>42577</v>
          </cell>
        </row>
        <row r="594">
          <cell r="A594">
            <v>592</v>
          </cell>
          <cell r="B594">
            <v>2820</v>
          </cell>
          <cell r="C594">
            <v>42573</v>
          </cell>
          <cell r="D594" t="str">
            <v>係長　山口　清一</v>
          </cell>
          <cell r="E594" t="str">
            <v>水道水供給のため</v>
          </cell>
          <cell r="F594" t="str">
            <v>市道(玉)8-1677号線</v>
          </cell>
          <cell r="G594" t="str">
            <v>車道</v>
          </cell>
          <cell r="H594" t="str">
            <v>行方市芹沢929-134番地先</v>
          </cell>
          <cell r="J594" t="str">
            <v>地下埋設物類</v>
          </cell>
          <cell r="L594" t="str">
            <v>外径φ60mm</v>
          </cell>
          <cell r="N594" t="str">
            <v>L=60.00m</v>
          </cell>
          <cell r="P594" t="str">
            <v>協議後10年間</v>
          </cell>
          <cell r="R594" t="str">
            <v>ポリエチレン管</v>
          </cell>
          <cell r="T594" t="str">
            <v>協議後</v>
          </cell>
          <cell r="U594" t="str">
            <v>90日間　（実質工事日数50日間）</v>
          </cell>
          <cell r="V594" t="str">
            <v>開削工法</v>
          </cell>
          <cell r="X594" t="str">
            <v>原状復旧</v>
          </cell>
          <cell r="Z594" t="str">
            <v>案内図・平面図・断面図・復旧図</v>
          </cell>
          <cell r="AB594" t="str">
            <v>28配布第3号(玉)8‐1677号線配水管布設工事</v>
          </cell>
          <cell r="AC594" t="str">
            <v>小沼設備</v>
          </cell>
          <cell r="AD594">
            <v>42578</v>
          </cell>
        </row>
        <row r="595">
          <cell r="A595">
            <v>593</v>
          </cell>
          <cell r="B595">
            <v>2821</v>
          </cell>
          <cell r="C595">
            <v>42573</v>
          </cell>
          <cell r="D595" t="str">
            <v>係長　山口　清一</v>
          </cell>
          <cell r="E595" t="str">
            <v>水道水供給のため</v>
          </cell>
          <cell r="F595" t="str">
            <v>市道(麻)1485号線</v>
          </cell>
          <cell r="G595" t="str">
            <v>車道</v>
          </cell>
          <cell r="H595" t="str">
            <v>行方市南131-22番地先</v>
          </cell>
          <cell r="J595" t="str">
            <v>地下埋設物類</v>
          </cell>
          <cell r="L595" t="str">
            <v>外径φ89mm</v>
          </cell>
          <cell r="N595" t="str">
            <v>L=80.89m</v>
          </cell>
          <cell r="P595" t="str">
            <v>協議後10年間</v>
          </cell>
          <cell r="R595" t="str">
            <v>ポリエチレン管</v>
          </cell>
          <cell r="T595" t="str">
            <v>協議後</v>
          </cell>
          <cell r="U595" t="str">
            <v>150日間　（実質工事日数90日間）</v>
          </cell>
          <cell r="V595" t="str">
            <v>開削工法</v>
          </cell>
          <cell r="X595" t="str">
            <v>原状復旧</v>
          </cell>
          <cell r="Z595" t="str">
            <v>案内図・平面図・断面図・復旧図</v>
          </cell>
          <cell r="AB595" t="str">
            <v>28配布第4号(麻)3291号線配水管布設工事</v>
          </cell>
          <cell r="AC595" t="str">
            <v>麻生ビル管理㈱</v>
          </cell>
          <cell r="AD595">
            <v>42578</v>
          </cell>
        </row>
        <row r="596">
          <cell r="A596">
            <v>594</v>
          </cell>
          <cell r="B596">
            <v>2822</v>
          </cell>
          <cell r="C596">
            <v>42580</v>
          </cell>
          <cell r="D596" t="str">
            <v>主幹　塙　大</v>
          </cell>
          <cell r="E596" t="str">
            <v>水道水供給のため</v>
          </cell>
          <cell r="F596" t="str">
            <v>市道(玉)6-0005号線</v>
          </cell>
          <cell r="G596" t="str">
            <v>車道</v>
          </cell>
          <cell r="H596" t="str">
            <v>行方市玉造甲3467番35</v>
          </cell>
          <cell r="J596" t="str">
            <v>地下埋設物類</v>
          </cell>
          <cell r="L596" t="str">
            <v>外径φ48mm</v>
          </cell>
          <cell r="N596" t="str">
            <v>L=1.1m</v>
          </cell>
          <cell r="P596" t="str">
            <v>協議後10年間</v>
          </cell>
          <cell r="R596" t="str">
            <v>ポリエチレン管</v>
          </cell>
          <cell r="T596" t="str">
            <v>協議後</v>
          </cell>
          <cell r="U596" t="str">
            <v>90日間　（実質工事日数2日間）</v>
          </cell>
          <cell r="V596" t="str">
            <v>開削工法</v>
          </cell>
          <cell r="X596" t="str">
            <v>原状復旧</v>
          </cell>
          <cell r="Z596" t="str">
            <v>案内図・平面図・断面図・復旧図</v>
          </cell>
          <cell r="AB596" t="str">
            <v>伊藤　孝一（集合住宅）</v>
          </cell>
          <cell r="AC596" t="str">
            <v>㈲松村設備</v>
          </cell>
          <cell r="AD596">
            <v>42586</v>
          </cell>
        </row>
        <row r="597">
          <cell r="A597">
            <v>595</v>
          </cell>
          <cell r="B597">
            <v>2823</v>
          </cell>
          <cell r="C597">
            <v>42591</v>
          </cell>
          <cell r="D597" t="str">
            <v>主幹　塙　大</v>
          </cell>
          <cell r="E597" t="str">
            <v>水道水供給のため</v>
          </cell>
          <cell r="F597" t="str">
            <v>市道(北)0105号線</v>
          </cell>
          <cell r="G597" t="str">
            <v>車道</v>
          </cell>
          <cell r="H597" t="str">
            <v>行方市内宿781番5</v>
          </cell>
          <cell r="J597" t="str">
            <v>地下埋設物類</v>
          </cell>
          <cell r="L597" t="str">
            <v>外径φ27mm</v>
          </cell>
          <cell r="N597" t="str">
            <v>L=1.8m</v>
          </cell>
          <cell r="P597" t="str">
            <v>協議後10年間</v>
          </cell>
          <cell r="R597" t="str">
            <v>ポリエチレン管</v>
          </cell>
          <cell r="T597" t="str">
            <v>協議後</v>
          </cell>
          <cell r="U597" t="str">
            <v>60日間　（実質工事日数2日間）</v>
          </cell>
          <cell r="V597" t="str">
            <v>推進工法</v>
          </cell>
          <cell r="W597" t="str">
            <v>一部開削</v>
          </cell>
          <cell r="X597" t="str">
            <v>原状復旧</v>
          </cell>
          <cell r="Z597" t="str">
            <v>案内図・平面図・断面図・復旧図</v>
          </cell>
          <cell r="AB597" t="str">
            <v>小沼　弘道</v>
          </cell>
          <cell r="AC597" t="str">
            <v>㈲北浦設備</v>
          </cell>
          <cell r="AD597">
            <v>42599</v>
          </cell>
        </row>
        <row r="598">
          <cell r="A598">
            <v>596</v>
          </cell>
          <cell r="B598">
            <v>2824</v>
          </cell>
          <cell r="C598">
            <v>42592</v>
          </cell>
          <cell r="D598" t="str">
            <v>主幹　塙　大</v>
          </cell>
          <cell r="E598" t="str">
            <v>水道水供給のため</v>
          </cell>
          <cell r="F598" t="str">
            <v>市道(麻)3288号線</v>
          </cell>
          <cell r="G598" t="str">
            <v>車道</v>
          </cell>
          <cell r="H598" t="str">
            <v>行方市麻生1547番41</v>
          </cell>
          <cell r="J598" t="str">
            <v>地下埋設物類</v>
          </cell>
          <cell r="L598" t="str">
            <v>外径φ27mm</v>
          </cell>
          <cell r="N598" t="str">
            <v>L=1.0m</v>
          </cell>
          <cell r="P598" t="str">
            <v>協議後10年間</v>
          </cell>
          <cell r="R598" t="str">
            <v>ポリエチレン管</v>
          </cell>
          <cell r="T598" t="str">
            <v>協議後</v>
          </cell>
          <cell r="U598" t="str">
            <v>60日間　（実質工事日数2日間）</v>
          </cell>
          <cell r="V598" t="str">
            <v>開削工法</v>
          </cell>
          <cell r="X598" t="str">
            <v>原状復旧</v>
          </cell>
          <cell r="Z598" t="str">
            <v>案内図・平面図・断面図・復旧図</v>
          </cell>
          <cell r="AB598" t="str">
            <v>宮内　和之</v>
          </cell>
          <cell r="AC598" t="str">
            <v>㈱千代田機工</v>
          </cell>
          <cell r="AD598">
            <v>42599</v>
          </cell>
        </row>
        <row r="599">
          <cell r="A599">
            <v>597</v>
          </cell>
          <cell r="B599">
            <v>2825</v>
          </cell>
          <cell r="C599">
            <v>42603</v>
          </cell>
          <cell r="D599" t="str">
            <v>主幹　塙　大</v>
          </cell>
          <cell r="E599" t="str">
            <v>水道水供給のため</v>
          </cell>
          <cell r="F599" t="str">
            <v>市道(麻)1475号線</v>
          </cell>
          <cell r="G599" t="str">
            <v>車道</v>
          </cell>
          <cell r="H599" t="str">
            <v>行方市於下1047番</v>
          </cell>
          <cell r="J599" t="str">
            <v>地下埋設物類</v>
          </cell>
          <cell r="L599" t="str">
            <v>外径φ34mm</v>
          </cell>
          <cell r="N599" t="str">
            <v>L=2.15m</v>
          </cell>
          <cell r="P599" t="str">
            <v>協議後10年間</v>
          </cell>
          <cell r="R599" t="str">
            <v>ポリエチレン管</v>
          </cell>
          <cell r="T599" t="str">
            <v>協議後</v>
          </cell>
          <cell r="U599" t="str">
            <v>60日間　（実質工事日数2日間）</v>
          </cell>
          <cell r="V599" t="str">
            <v>開削工法</v>
          </cell>
          <cell r="X599" t="str">
            <v>原状復旧</v>
          </cell>
          <cell r="Z599" t="str">
            <v>案内図・平面図・断面図・復旧図</v>
          </cell>
          <cell r="AB599" t="str">
            <v>高野　大輔</v>
          </cell>
          <cell r="AC599" t="str">
            <v>成忠テクノス㈱</v>
          </cell>
          <cell r="AD599">
            <v>42611</v>
          </cell>
        </row>
        <row r="600">
          <cell r="A600">
            <v>598</v>
          </cell>
          <cell r="B600">
            <v>2826</v>
          </cell>
          <cell r="C600">
            <v>42603</v>
          </cell>
          <cell r="D600" t="str">
            <v>主幹　塙　大</v>
          </cell>
          <cell r="E600" t="str">
            <v>水道水供給のため</v>
          </cell>
          <cell r="F600" t="str">
            <v>市道(玉)8-0616号線</v>
          </cell>
          <cell r="G600" t="str">
            <v>車道</v>
          </cell>
          <cell r="H600" t="str">
            <v>行方市手賀1307番1</v>
          </cell>
          <cell r="J600" t="str">
            <v>地下埋設物類</v>
          </cell>
          <cell r="L600" t="str">
            <v>外径φ34mm</v>
          </cell>
          <cell r="N600" t="str">
            <v>L=4.45m</v>
          </cell>
          <cell r="P600" t="str">
            <v>協議後10年間</v>
          </cell>
          <cell r="R600" t="str">
            <v>ポリエチレン管</v>
          </cell>
          <cell r="T600" t="str">
            <v>協議後</v>
          </cell>
          <cell r="U600" t="str">
            <v>60日間　（実質工事日数2日間）</v>
          </cell>
          <cell r="V600" t="str">
            <v>推進工法</v>
          </cell>
          <cell r="X600" t="str">
            <v>原状復旧</v>
          </cell>
          <cell r="Z600" t="str">
            <v>案内図・平面図・断面図・復旧図</v>
          </cell>
          <cell r="AB600" t="str">
            <v>㈱アーチ　代表取締役　理﨑 勇次郎</v>
          </cell>
          <cell r="AC600" t="str">
            <v>備水工業(株)</v>
          </cell>
          <cell r="AD600">
            <v>42611</v>
          </cell>
        </row>
        <row r="601">
          <cell r="A601">
            <v>599</v>
          </cell>
          <cell r="B601">
            <v>2827</v>
          </cell>
          <cell r="C601">
            <v>42611</v>
          </cell>
          <cell r="D601" t="str">
            <v>主幹　塙　大</v>
          </cell>
          <cell r="E601" t="str">
            <v>水道水供給のため</v>
          </cell>
          <cell r="F601" t="str">
            <v>市道(玉)8-0217号線</v>
          </cell>
          <cell r="G601" t="str">
            <v>車道</v>
          </cell>
          <cell r="H601" t="str">
            <v>行方市井上藤井5番1</v>
          </cell>
          <cell r="J601" t="str">
            <v>地下埋設物類</v>
          </cell>
          <cell r="L601" t="str">
            <v>外径φ27mm</v>
          </cell>
          <cell r="N601" t="str">
            <v>L=2.75m</v>
          </cell>
          <cell r="P601" t="str">
            <v>協議後10年間</v>
          </cell>
          <cell r="R601" t="str">
            <v>ポリエチレン管</v>
          </cell>
          <cell r="T601" t="str">
            <v>協議後</v>
          </cell>
          <cell r="U601" t="str">
            <v>60日間　（実質工事日数2日間）</v>
          </cell>
          <cell r="V601" t="str">
            <v>開削工法</v>
          </cell>
          <cell r="X601" t="str">
            <v>原状復旧</v>
          </cell>
          <cell r="Z601" t="str">
            <v>案内図・平面図・断面図・復旧図</v>
          </cell>
          <cell r="AB601" t="str">
            <v>雲藤　仁</v>
          </cell>
          <cell r="AC601" t="str">
            <v>㈱マルシン</v>
          </cell>
          <cell r="AD601">
            <v>42621</v>
          </cell>
        </row>
        <row r="602">
          <cell r="A602">
            <v>600</v>
          </cell>
          <cell r="B602">
            <v>2828</v>
          </cell>
          <cell r="C602">
            <v>42614</v>
          </cell>
          <cell r="D602" t="str">
            <v>主幹　塙　大</v>
          </cell>
          <cell r="E602" t="str">
            <v>水道水供給のため</v>
          </cell>
          <cell r="F602" t="str">
            <v>市道(北)0105号線</v>
          </cell>
          <cell r="G602" t="str">
            <v>車道</v>
          </cell>
          <cell r="H602" t="str">
            <v>行方市次木390番15</v>
          </cell>
          <cell r="J602" t="str">
            <v>地下埋設物類</v>
          </cell>
          <cell r="L602" t="str">
            <v>外径φ267.4mm</v>
          </cell>
          <cell r="N602" t="str">
            <v>L=13.56m</v>
          </cell>
          <cell r="P602" t="str">
            <v>協議後10年間</v>
          </cell>
          <cell r="R602" t="str">
            <v>鋳鉄管</v>
          </cell>
          <cell r="T602" t="str">
            <v>協議後</v>
          </cell>
          <cell r="U602" t="str">
            <v>150日間　（実質工事日数100日間）</v>
          </cell>
          <cell r="V602" t="str">
            <v>開削工法</v>
          </cell>
          <cell r="X602" t="str">
            <v>原状復旧</v>
          </cell>
          <cell r="Z602" t="str">
            <v>案内図・平面図・断面図・復旧図</v>
          </cell>
          <cell r="AB602" t="str">
            <v>28生基補第1号(北)0105号線重要給水施設配水管布設工事</v>
          </cell>
          <cell r="AC602" t="str">
            <v>㈱斉藤建設</v>
          </cell>
          <cell r="AD602">
            <v>42621</v>
          </cell>
        </row>
        <row r="603">
          <cell r="A603">
            <v>601</v>
          </cell>
          <cell r="B603">
            <v>2829</v>
          </cell>
          <cell r="C603">
            <v>42614</v>
          </cell>
          <cell r="D603" t="str">
            <v>主幹　塙　大</v>
          </cell>
          <cell r="E603" t="str">
            <v>水道水供給のため</v>
          </cell>
          <cell r="F603" t="str">
            <v>市道(麻)1-7号線、(麻)2935号線</v>
          </cell>
          <cell r="G603" t="str">
            <v>車道</v>
          </cell>
          <cell r="H603" t="str">
            <v>行方市行方889番6</v>
          </cell>
          <cell r="I603" t="str">
            <v>行方市於下1621番28</v>
          </cell>
          <cell r="J603" t="str">
            <v>地下埋設物類</v>
          </cell>
          <cell r="L603" t="str">
            <v>外径φ180mm</v>
          </cell>
          <cell r="N603" t="str">
            <v>L=229.56m</v>
          </cell>
          <cell r="P603" t="str">
            <v>協議後10年間</v>
          </cell>
          <cell r="R603" t="str">
            <v>ポリエチレン管</v>
          </cell>
          <cell r="T603" t="str">
            <v>協議後</v>
          </cell>
          <cell r="U603" t="str">
            <v>150日間　（実質工事日数100日間）</v>
          </cell>
          <cell r="V603" t="str">
            <v>開削工法</v>
          </cell>
          <cell r="X603" t="str">
            <v>原状復旧</v>
          </cell>
          <cell r="Z603" t="str">
            <v>案内図・平面図・断面図・復旧図</v>
          </cell>
          <cell r="AB603" t="str">
            <v>28生基補第2号県道水戸神栖線外1緊急時用連絡管布設工事</v>
          </cell>
          <cell r="AC603" t="str">
            <v>鬼澤建設㈱</v>
          </cell>
          <cell r="AD603">
            <v>42621</v>
          </cell>
        </row>
        <row r="604">
          <cell r="A604">
            <v>602</v>
          </cell>
          <cell r="B604">
            <v>2830</v>
          </cell>
          <cell r="C604">
            <v>42622</v>
          </cell>
          <cell r="D604" t="str">
            <v>主幹　塙　大</v>
          </cell>
          <cell r="E604" t="str">
            <v>水道水供給のため</v>
          </cell>
          <cell r="F604" t="str">
            <v>市道(玉)8-1342号線</v>
          </cell>
          <cell r="G604" t="str">
            <v>車道</v>
          </cell>
          <cell r="H604" t="str">
            <v>行方市浜236番2</v>
          </cell>
          <cell r="J604" t="str">
            <v>地下埋設物類</v>
          </cell>
          <cell r="L604" t="str">
            <v>外径φ27mm</v>
          </cell>
          <cell r="N604" t="str">
            <v>L=4.0m</v>
          </cell>
          <cell r="P604" t="str">
            <v>協議後10年間</v>
          </cell>
          <cell r="R604" t="str">
            <v>ポリエチレン管</v>
          </cell>
          <cell r="T604" t="str">
            <v>協議後</v>
          </cell>
          <cell r="U604" t="str">
            <v>60日間　（実質工事日数2日間）</v>
          </cell>
          <cell r="V604" t="str">
            <v>推進工法</v>
          </cell>
          <cell r="W604" t="str">
            <v>一部開削</v>
          </cell>
          <cell r="X604" t="str">
            <v>原状復旧</v>
          </cell>
          <cell r="Z604" t="str">
            <v>案内図・平面図・断面図・復旧図</v>
          </cell>
          <cell r="AB604" t="str">
            <v>川島　智典</v>
          </cell>
          <cell r="AC604" t="str">
            <v>㈱小堤工業</v>
          </cell>
          <cell r="AD604">
            <v>42640</v>
          </cell>
        </row>
        <row r="605">
          <cell r="A605">
            <v>603</v>
          </cell>
          <cell r="B605">
            <v>2831</v>
          </cell>
          <cell r="C605">
            <v>42625</v>
          </cell>
          <cell r="D605" t="str">
            <v>主幹　塙　大</v>
          </cell>
          <cell r="E605" t="str">
            <v>水道水供給のため</v>
          </cell>
          <cell r="F605" t="str">
            <v>市道（麻）1015号線</v>
          </cell>
          <cell r="G605" t="str">
            <v>車道</v>
          </cell>
          <cell r="H605" t="str">
            <v>行方市小高1590番6</v>
          </cell>
          <cell r="J605" t="str">
            <v>地下埋設物類</v>
          </cell>
          <cell r="L605" t="str">
            <v>外径φ27mm</v>
          </cell>
          <cell r="N605" t="str">
            <v>L=1.2m</v>
          </cell>
          <cell r="P605" t="str">
            <v>協議後10年間</v>
          </cell>
          <cell r="R605" t="str">
            <v>ポリエチレン管</v>
          </cell>
          <cell r="T605" t="str">
            <v>協議後</v>
          </cell>
          <cell r="U605" t="str">
            <v>60日間　（実質工事日数2日間）</v>
          </cell>
          <cell r="V605" t="str">
            <v>開削工法</v>
          </cell>
          <cell r="X605" t="str">
            <v>原状復旧</v>
          </cell>
          <cell r="Z605" t="str">
            <v>案内図・平面図・断面図・復旧図</v>
          </cell>
          <cell r="AB605" t="str">
            <v>箕輪　敏徳</v>
          </cell>
          <cell r="AC605" t="str">
            <v>麻生ガス設備センター</v>
          </cell>
          <cell r="AD605">
            <v>42640</v>
          </cell>
        </row>
        <row r="606">
          <cell r="A606">
            <v>604</v>
          </cell>
          <cell r="B606">
            <v>2832</v>
          </cell>
          <cell r="C606">
            <v>42633</v>
          </cell>
          <cell r="D606" t="str">
            <v>主幹　塙　大</v>
          </cell>
          <cell r="E606" t="str">
            <v>水道水供給のため</v>
          </cell>
        </row>
        <row r="607">
          <cell r="A607">
            <v>605</v>
          </cell>
          <cell r="B607">
            <v>2833</v>
          </cell>
          <cell r="C607">
            <v>42654</v>
          </cell>
          <cell r="D607" t="str">
            <v>主幹　髙栁孫信</v>
          </cell>
          <cell r="E607" t="str">
            <v>水道水供給のため</v>
          </cell>
          <cell r="F607" t="str">
            <v>公衆道</v>
          </cell>
          <cell r="G607" t="str">
            <v>その他</v>
          </cell>
          <cell r="H607" t="str">
            <v>行方市浜2832番2</v>
          </cell>
          <cell r="J607" t="str">
            <v>地下埋設物類</v>
          </cell>
          <cell r="L607" t="str">
            <v>外径φ34mm</v>
          </cell>
          <cell r="N607" t="str">
            <v>L=36.1m</v>
          </cell>
          <cell r="P607" t="str">
            <v>協議後10年間</v>
          </cell>
          <cell r="R607" t="str">
            <v>ポリエチレン管</v>
          </cell>
          <cell r="T607" t="str">
            <v>協議後</v>
          </cell>
          <cell r="U607" t="str">
            <v>30日間　（実質工事日数3日間）</v>
          </cell>
          <cell r="V607" t="str">
            <v>開削工法</v>
          </cell>
          <cell r="X607" t="str">
            <v>原状復旧</v>
          </cell>
          <cell r="Z607" t="str">
            <v>案内図・平面図・断面図・復旧図</v>
          </cell>
          <cell r="AB607" t="str">
            <v>大槻　広和</v>
          </cell>
          <cell r="AC607" t="str">
            <v>㈱カワイ</v>
          </cell>
          <cell r="AD607">
            <v>42657</v>
          </cell>
        </row>
        <row r="608">
          <cell r="A608">
            <v>606</v>
          </cell>
          <cell r="B608">
            <v>2834</v>
          </cell>
          <cell r="C608">
            <v>42662</v>
          </cell>
          <cell r="D608" t="str">
            <v>主幹　髙栁孫信</v>
          </cell>
          <cell r="E608" t="str">
            <v>水道水供給のため</v>
          </cell>
          <cell r="F608" t="str">
            <v>市道(玉)8-1222号線</v>
          </cell>
          <cell r="G608" t="str">
            <v>車道</v>
          </cell>
          <cell r="H608" t="str">
            <v>行方市玉造甲7219番地</v>
          </cell>
          <cell r="J608" t="str">
            <v>地下埋設物類</v>
          </cell>
          <cell r="L608" t="str">
            <v>外径φ42mm</v>
          </cell>
          <cell r="N608" t="str">
            <v>L=2.7m</v>
          </cell>
          <cell r="P608" t="str">
            <v>協議後10年間</v>
          </cell>
          <cell r="R608" t="str">
            <v>ポリエチレン管</v>
          </cell>
          <cell r="T608" t="str">
            <v>協議後</v>
          </cell>
          <cell r="U608" t="str">
            <v>30日間　（実質工事日数2日間）</v>
          </cell>
          <cell r="V608" t="str">
            <v>開削工法</v>
          </cell>
          <cell r="X608" t="str">
            <v>原状復旧</v>
          </cell>
          <cell r="Z608" t="str">
            <v>案内図・平面図・断面図・復旧図</v>
          </cell>
          <cell r="AB608" t="str">
            <v>平野　文夫</v>
          </cell>
          <cell r="AC608" t="str">
            <v>成忠テクノス㈱</v>
          </cell>
          <cell r="AD608">
            <v>42668</v>
          </cell>
        </row>
        <row r="609">
          <cell r="A609">
            <v>607</v>
          </cell>
          <cell r="B609">
            <v>2835</v>
          </cell>
          <cell r="C609">
            <v>42675</v>
          </cell>
          <cell r="D609" t="str">
            <v>主幹　髙栁孫信</v>
          </cell>
          <cell r="E609" t="str">
            <v>水道水供給のため</v>
          </cell>
          <cell r="F609" t="str">
            <v>市道(玉)8-2316</v>
          </cell>
          <cell r="G609" t="str">
            <v>車道</v>
          </cell>
          <cell r="H609" t="str">
            <v>行方市沖洲1375番地9地</v>
          </cell>
          <cell r="J609" t="str">
            <v>地下埋設物類</v>
          </cell>
          <cell r="L609" t="str">
            <v>外径φ27mm</v>
          </cell>
          <cell r="N609" t="str">
            <v>L=2.85m</v>
          </cell>
          <cell r="P609" t="str">
            <v>協議後10年間</v>
          </cell>
          <cell r="R609" t="str">
            <v>ポリエチレン管</v>
          </cell>
          <cell r="T609" t="str">
            <v>協議後</v>
          </cell>
          <cell r="U609" t="str">
            <v>30日間　（実質工事日数2日間）</v>
          </cell>
          <cell r="V609" t="str">
            <v>開削工法</v>
          </cell>
          <cell r="X609" t="str">
            <v>原状復旧</v>
          </cell>
          <cell r="Z609" t="str">
            <v>案内図・平面図・断面図・復旧図</v>
          </cell>
          <cell r="AB609" t="str">
            <v>塚本　好明</v>
          </cell>
          <cell r="AC609" t="str">
            <v>塚本建設㈱</v>
          </cell>
          <cell r="AD609">
            <v>42685</v>
          </cell>
        </row>
        <row r="610">
          <cell r="A610">
            <v>608</v>
          </cell>
          <cell r="B610">
            <v>2836</v>
          </cell>
          <cell r="C610">
            <v>42689</v>
          </cell>
          <cell r="D610" t="str">
            <v>主幹　塙　大</v>
          </cell>
          <cell r="E610" t="str">
            <v>水道水供給のため</v>
          </cell>
          <cell r="F610" t="str">
            <v>市道(北)3208号線</v>
          </cell>
          <cell r="G610" t="str">
            <v>車道</v>
          </cell>
          <cell r="H610" t="str">
            <v>行方市山田1292番3</v>
          </cell>
          <cell r="J610" t="str">
            <v>地下埋設物類</v>
          </cell>
          <cell r="L610" t="str">
            <v>外径φ27mm</v>
          </cell>
          <cell r="N610" t="str">
            <v>Ｌ=3.5ｍ</v>
          </cell>
          <cell r="P610" t="str">
            <v>協議後10年間</v>
          </cell>
          <cell r="R610" t="str">
            <v>ポリエチレン管</v>
          </cell>
          <cell r="T610" t="str">
            <v>協議後</v>
          </cell>
          <cell r="U610" t="str">
            <v>30日間　（実質工事日数2日間）</v>
          </cell>
          <cell r="V610" t="str">
            <v>開削工法</v>
          </cell>
          <cell r="X610" t="str">
            <v>原状復旧</v>
          </cell>
          <cell r="Z610" t="str">
            <v>案内図・平面図・断面図・復旧図</v>
          </cell>
          <cell r="AB610" t="str">
            <v>大原　健市</v>
          </cell>
          <cell r="AC610" t="str">
            <v>小沼設備</v>
          </cell>
          <cell r="AD610">
            <v>42695</v>
          </cell>
        </row>
        <row r="611">
          <cell r="A611">
            <v>609</v>
          </cell>
          <cell r="B611">
            <v>2837</v>
          </cell>
          <cell r="C611">
            <v>42702</v>
          </cell>
          <cell r="D611" t="str">
            <v>主幹　塙　大</v>
          </cell>
          <cell r="E611" t="str">
            <v>水道水供給のため</v>
          </cell>
          <cell r="F611" t="str">
            <v>市道(玉)8-1643号線</v>
          </cell>
          <cell r="G611" t="str">
            <v>車道</v>
          </cell>
          <cell r="H611" t="str">
            <v>行方市芹沢995番1</v>
          </cell>
          <cell r="J611" t="str">
            <v>地下埋設物類</v>
          </cell>
          <cell r="L611" t="str">
            <v>外径φ27mm</v>
          </cell>
          <cell r="N611" t="str">
            <v>Ｌ=3.4ｍ</v>
          </cell>
          <cell r="P611" t="str">
            <v>協議後10年間</v>
          </cell>
          <cell r="R611" t="str">
            <v>ポリエチレン管</v>
          </cell>
          <cell r="T611" t="str">
            <v>協議後</v>
          </cell>
          <cell r="U611" t="str">
            <v>30日間　（実質工事日数2日間）</v>
          </cell>
          <cell r="V611" t="str">
            <v>開削工法</v>
          </cell>
          <cell r="X611" t="str">
            <v>原状復旧</v>
          </cell>
          <cell r="Z611" t="str">
            <v>案内図・平面図・断面図・復旧図</v>
          </cell>
          <cell r="AB611" t="str">
            <v>㈱サンテクノ</v>
          </cell>
          <cell r="AC611" t="str">
            <v>菊池工業</v>
          </cell>
          <cell r="AD611">
            <v>42713</v>
          </cell>
        </row>
        <row r="612">
          <cell r="A612">
            <v>610</v>
          </cell>
          <cell r="B612">
            <v>2838</v>
          </cell>
          <cell r="C612">
            <v>42702</v>
          </cell>
          <cell r="D612" t="str">
            <v>主幹　塙　大</v>
          </cell>
          <cell r="E612" t="str">
            <v>水道水供給のため</v>
          </cell>
          <cell r="F612" t="str">
            <v>市道(麻)287号線</v>
          </cell>
          <cell r="G612" t="str">
            <v>車道</v>
          </cell>
          <cell r="H612" t="str">
            <v>行方市舟子295番1</v>
          </cell>
          <cell r="J612" t="str">
            <v>地下埋設物類</v>
          </cell>
          <cell r="L612" t="str">
            <v>外径φ27mm</v>
          </cell>
          <cell r="N612" t="str">
            <v>Ｌ=3.26ｍ</v>
          </cell>
          <cell r="P612" t="str">
            <v>協議後10年間</v>
          </cell>
          <cell r="R612" t="str">
            <v>ポリエチレン管</v>
          </cell>
          <cell r="T612" t="str">
            <v>協議後</v>
          </cell>
          <cell r="U612" t="str">
            <v>30日間　（実質工事日数2日間）</v>
          </cell>
          <cell r="V612" t="str">
            <v>推進工法</v>
          </cell>
          <cell r="X612" t="str">
            <v>原状復旧</v>
          </cell>
          <cell r="Z612" t="str">
            <v>案内図・平面図・断面図・復旧図</v>
          </cell>
          <cell r="AB612" t="str">
            <v>柳町　正文</v>
          </cell>
          <cell r="AC612" t="str">
            <v>北浦設備</v>
          </cell>
          <cell r="AD612">
            <v>42713</v>
          </cell>
        </row>
        <row r="613">
          <cell r="A613">
            <v>611</v>
          </cell>
          <cell r="B613">
            <v>2839</v>
          </cell>
          <cell r="C613">
            <v>42709</v>
          </cell>
          <cell r="D613" t="str">
            <v>主幹　塙　大</v>
          </cell>
          <cell r="E613" t="str">
            <v>水道水供給のため</v>
          </cell>
          <cell r="F613" t="str">
            <v>市道(玉)8-2201号線</v>
          </cell>
          <cell r="G613" t="str">
            <v>車道</v>
          </cell>
          <cell r="H613" t="str">
            <v>行方市羽生1244番2</v>
          </cell>
          <cell r="J613" t="str">
            <v>地下埋設物類</v>
          </cell>
          <cell r="L613" t="str">
            <v>外径φ26mm</v>
          </cell>
          <cell r="N613" t="str">
            <v>Ｌ=1.9ｍ</v>
          </cell>
          <cell r="P613" t="str">
            <v>協議後10年間</v>
          </cell>
          <cell r="R613" t="str">
            <v>耐衝撃性硬質塩化ビニル管</v>
          </cell>
          <cell r="T613" t="str">
            <v>協議後</v>
          </cell>
          <cell r="U613" t="str">
            <v>30日間　（実質工事日数2日間）</v>
          </cell>
          <cell r="V613" t="str">
            <v>開削工法</v>
          </cell>
          <cell r="X613" t="str">
            <v>原状復旧</v>
          </cell>
          <cell r="Z613" t="str">
            <v>案内図・平面図・断面図・復旧図</v>
          </cell>
          <cell r="AB613" t="str">
            <v>井野場　仙充</v>
          </cell>
          <cell r="AC613" t="str">
            <v>㈱イノバ工業</v>
          </cell>
          <cell r="AD613">
            <v>42713</v>
          </cell>
        </row>
        <row r="614">
          <cell r="A614">
            <v>612</v>
          </cell>
          <cell r="B614">
            <v>2840</v>
          </cell>
          <cell r="C614">
            <v>42711</v>
          </cell>
          <cell r="D614" t="str">
            <v>主幹　塙　大</v>
          </cell>
          <cell r="E614" t="str">
            <v>水道水供給のため</v>
          </cell>
          <cell r="F614" t="str">
            <v>市道(玉)8-0674号線、(玉)8-0686号線</v>
          </cell>
          <cell r="G614" t="str">
            <v>車道</v>
          </cell>
          <cell r="H614" t="str">
            <v>行方市手賀2555番5</v>
          </cell>
          <cell r="J614" t="str">
            <v>地下埋設物類</v>
          </cell>
          <cell r="L614" t="str">
            <v>外径φ42mm</v>
          </cell>
          <cell r="N614" t="str">
            <v>L＝2.0m</v>
          </cell>
          <cell r="O614" t="str">
            <v>L＝3.2m</v>
          </cell>
          <cell r="P614" t="str">
            <v>協議後10年間</v>
          </cell>
          <cell r="R614" t="str">
            <v>ポリエチレン管</v>
          </cell>
          <cell r="T614" t="str">
            <v>協議後</v>
          </cell>
          <cell r="U614" t="str">
            <v>30日間　（実質工事日数2日間）</v>
          </cell>
          <cell r="V614" t="str">
            <v>開削工法</v>
          </cell>
          <cell r="X614" t="str">
            <v>原状復旧</v>
          </cell>
          <cell r="Z614" t="str">
            <v>案内図・平面図・断面図・復旧図</v>
          </cell>
          <cell r="AB614" t="str">
            <v>中村　正明</v>
          </cell>
          <cell r="AC614" t="str">
            <v>久美愛商店</v>
          </cell>
          <cell r="AD614">
            <v>42718</v>
          </cell>
        </row>
        <row r="615">
          <cell r="A615">
            <v>613</v>
          </cell>
          <cell r="B615">
            <v>2841</v>
          </cell>
          <cell r="C615">
            <v>42712</v>
          </cell>
          <cell r="D615" t="str">
            <v>主幹　塙　大</v>
          </cell>
          <cell r="E615" t="str">
            <v>水道水供給のため</v>
          </cell>
          <cell r="F615" t="str">
            <v>市道(麻)139号線</v>
          </cell>
          <cell r="G615" t="str">
            <v>車道</v>
          </cell>
          <cell r="H615" t="str">
            <v>行方市於下996番3</v>
          </cell>
          <cell r="J615" t="str">
            <v>地下埋設物類</v>
          </cell>
          <cell r="L615" t="str">
            <v>外径φ27mm</v>
          </cell>
          <cell r="N615" t="str">
            <v>L＝4.9m</v>
          </cell>
          <cell r="P615" t="str">
            <v>協議後10年間</v>
          </cell>
          <cell r="R615" t="str">
            <v>ポリエチレン管</v>
          </cell>
          <cell r="T615" t="str">
            <v>協議後</v>
          </cell>
          <cell r="U615" t="str">
            <v>30日間　（実質工事日数2日間）</v>
          </cell>
          <cell r="V615" t="str">
            <v>開削工法</v>
          </cell>
          <cell r="X615" t="str">
            <v>原状復旧</v>
          </cell>
          <cell r="Z615" t="str">
            <v>案内図・平面図・断面図・復旧図</v>
          </cell>
          <cell r="AB615" t="str">
            <v>戸島　直樹</v>
          </cell>
          <cell r="AC615" t="str">
            <v>㈲アラハリ設備</v>
          </cell>
          <cell r="AD615">
            <v>42718</v>
          </cell>
        </row>
        <row r="616">
          <cell r="A616">
            <v>614</v>
          </cell>
          <cell r="B616">
            <v>2842</v>
          </cell>
          <cell r="C616">
            <v>42716</v>
          </cell>
          <cell r="D616" t="str">
            <v>主幹　塙　大</v>
          </cell>
          <cell r="E616" t="str">
            <v>水道水供給のため</v>
          </cell>
          <cell r="F616" t="str">
            <v>市道(麻)2-10号線</v>
          </cell>
          <cell r="G616" t="str">
            <v>車道</v>
          </cell>
          <cell r="H616" t="str">
            <v>行方市矢幡2027番6</v>
          </cell>
          <cell r="J616" t="str">
            <v>地下埋設物類</v>
          </cell>
          <cell r="L616" t="str">
            <v>外径φ60mm</v>
          </cell>
          <cell r="N616" t="str">
            <v>L＝5.7m</v>
          </cell>
          <cell r="P616" t="str">
            <v>協議後10年間</v>
          </cell>
          <cell r="R616" t="str">
            <v>ポリエチレン管</v>
          </cell>
          <cell r="T616" t="str">
            <v>協議後</v>
          </cell>
          <cell r="U616" t="str">
            <v>30日間　（実質工事日数2日間）</v>
          </cell>
          <cell r="V616" t="str">
            <v>開削工法</v>
          </cell>
          <cell r="W616" t="str">
            <v>一部推進</v>
          </cell>
          <cell r="X616" t="str">
            <v>原状復旧</v>
          </cell>
          <cell r="Z616" t="str">
            <v>案内図・平面図・断面図・復旧図</v>
          </cell>
          <cell r="AB616" t="str">
            <v>社会福祉法人永翔会　柳翔寺こども園　理事長　大川隆弘</v>
          </cell>
          <cell r="AC616" t="str">
            <v>久美愛商店</v>
          </cell>
          <cell r="AD616">
            <v>42718</v>
          </cell>
        </row>
        <row r="617">
          <cell r="A617">
            <v>615</v>
          </cell>
          <cell r="B617">
            <v>2843</v>
          </cell>
          <cell r="C617">
            <v>42719</v>
          </cell>
          <cell r="D617" t="str">
            <v>主幹　塙　大</v>
          </cell>
          <cell r="E617" t="str">
            <v>水道水供給のため</v>
          </cell>
          <cell r="F617" t="str">
            <v>市道（玉）8-0451号線</v>
          </cell>
          <cell r="G617" t="str">
            <v>車道</v>
          </cell>
          <cell r="H617" t="str">
            <v>行方市西蓮寺741番1</v>
          </cell>
          <cell r="J617" t="str">
            <v>地下埋設物類</v>
          </cell>
          <cell r="L617" t="str">
            <v>外径φ27mm</v>
          </cell>
          <cell r="N617" t="str">
            <v>L＝5.1m</v>
          </cell>
          <cell r="P617" t="str">
            <v>協議後10年間</v>
          </cell>
          <cell r="R617" t="str">
            <v>ポリエチレン管</v>
          </cell>
          <cell r="T617" t="str">
            <v>協議後</v>
          </cell>
          <cell r="U617" t="str">
            <v>30日間　（実質工事日数2日間）</v>
          </cell>
          <cell r="V617" t="str">
            <v>開削工法</v>
          </cell>
          <cell r="X617" t="str">
            <v>原状復旧</v>
          </cell>
          <cell r="Z617" t="str">
            <v>案内図・平面図・断面図・復旧図</v>
          </cell>
          <cell r="AB617" t="str">
            <v>金塚　隆志</v>
          </cell>
          <cell r="AC617" t="str">
            <v>三栄工業株式会社</v>
          </cell>
          <cell r="AD617">
            <v>42726</v>
          </cell>
        </row>
        <row r="618">
          <cell r="A618">
            <v>616</v>
          </cell>
          <cell r="B618">
            <v>2844</v>
          </cell>
          <cell r="C618">
            <v>42723</v>
          </cell>
          <cell r="D618" t="str">
            <v>主幹　塙　大</v>
          </cell>
          <cell r="E618" t="str">
            <v>水道水供給のため</v>
          </cell>
          <cell r="F618" t="str">
            <v>市道（玉）8-1714号線</v>
          </cell>
          <cell r="G618" t="str">
            <v>車道</v>
          </cell>
          <cell r="H618" t="str">
            <v>行方市芹沢923番301</v>
          </cell>
          <cell r="J618" t="str">
            <v>地下埋設物類</v>
          </cell>
          <cell r="L618" t="str">
            <v>外径φ27mm</v>
          </cell>
          <cell r="N618" t="str">
            <v>L=1.0m</v>
          </cell>
          <cell r="P618" t="str">
            <v>協議後10年間</v>
          </cell>
          <cell r="R618" t="str">
            <v>ポリエチレン管</v>
          </cell>
          <cell r="T618" t="str">
            <v>協議後</v>
          </cell>
          <cell r="U618" t="str">
            <v>30日間　（実質工事日数2日間）</v>
          </cell>
          <cell r="V618" t="str">
            <v>開削工法</v>
          </cell>
          <cell r="X618" t="str">
            <v>原状復旧</v>
          </cell>
          <cell r="Z618" t="str">
            <v>案内図・平面図・断面図・復旧図</v>
          </cell>
          <cell r="AB618" t="str">
            <v>篠田　尭</v>
          </cell>
          <cell r="AC618" t="str">
            <v>浪逆工業株式会社</v>
          </cell>
          <cell r="AD618">
            <v>42739</v>
          </cell>
        </row>
        <row r="619">
          <cell r="A619">
            <v>617</v>
          </cell>
          <cell r="B619">
            <v>2845</v>
          </cell>
          <cell r="C619">
            <v>42723</v>
          </cell>
          <cell r="D619" t="str">
            <v>主幹　塙　大</v>
          </cell>
          <cell r="E619" t="str">
            <v>水道水供給のため</v>
          </cell>
          <cell r="F619" t="str">
            <v>市道（麻）1102号線</v>
          </cell>
          <cell r="G619" t="str">
            <v>車道</v>
          </cell>
          <cell r="H619" t="str">
            <v>行方市南473番</v>
          </cell>
          <cell r="J619" t="str">
            <v>地下埋設物類</v>
          </cell>
          <cell r="L619" t="str">
            <v>外径φ27mm</v>
          </cell>
          <cell r="N619" t="str">
            <v>L=1.0m</v>
          </cell>
          <cell r="P619" t="str">
            <v>協議後10年間</v>
          </cell>
          <cell r="R619" t="str">
            <v>ポリエチレン管</v>
          </cell>
          <cell r="T619" t="str">
            <v>協議後</v>
          </cell>
          <cell r="U619" t="str">
            <v>30日間　（実質工事日数2日間）</v>
          </cell>
          <cell r="V619" t="str">
            <v>開削工法</v>
          </cell>
          <cell r="X619" t="str">
            <v>原状復旧</v>
          </cell>
          <cell r="Z619" t="str">
            <v>案内図・平面図・断面図・復旧図</v>
          </cell>
          <cell r="AB619" t="str">
            <v>青木　弘治</v>
          </cell>
          <cell r="AC619" t="str">
            <v>㈱カワイ</v>
          </cell>
          <cell r="AD619">
            <v>42739</v>
          </cell>
        </row>
        <row r="620">
          <cell r="A620">
            <v>618</v>
          </cell>
          <cell r="B620">
            <v>2846</v>
          </cell>
          <cell r="C620">
            <v>42732</v>
          </cell>
          <cell r="D620" t="str">
            <v>主幹　塙　大</v>
          </cell>
          <cell r="E620" t="str">
            <v>水道水供給のため</v>
          </cell>
          <cell r="F620" t="str">
            <v>市道（麻）Ⅱ-7号線</v>
          </cell>
          <cell r="G620" t="str">
            <v>車道</v>
          </cell>
          <cell r="H620" t="str">
            <v>行方市四鹿196番4</v>
          </cell>
          <cell r="J620" t="str">
            <v>地下埋設物類</v>
          </cell>
          <cell r="L620" t="str">
            <v>外径φ27mm</v>
          </cell>
          <cell r="N620" t="str">
            <v>L=3.6m</v>
          </cell>
          <cell r="P620" t="str">
            <v>協議後10年間</v>
          </cell>
          <cell r="R620" t="str">
            <v>ポリエチレン管</v>
          </cell>
          <cell r="T620" t="str">
            <v>協議後</v>
          </cell>
          <cell r="U620" t="str">
            <v>30日間　（実質工事日数2日間）</v>
          </cell>
          <cell r="V620" t="str">
            <v>開削工法</v>
          </cell>
          <cell r="X620" t="str">
            <v>原状復旧</v>
          </cell>
          <cell r="Z620" t="str">
            <v>案内図・平面図・断面図・復旧図</v>
          </cell>
          <cell r="AB620" t="str">
            <v>海老沢　和吉</v>
          </cell>
          <cell r="AC620" t="str">
            <v>㈲クボタ住設</v>
          </cell>
          <cell r="AD620">
            <v>42746</v>
          </cell>
        </row>
        <row r="621">
          <cell r="A621">
            <v>619</v>
          </cell>
          <cell r="B621">
            <v>2847</v>
          </cell>
          <cell r="C621">
            <v>42745</v>
          </cell>
          <cell r="D621" t="str">
            <v>主幹　髙栁　孫信</v>
          </cell>
          <cell r="E621" t="str">
            <v>水道水供給のため</v>
          </cell>
          <cell r="F621" t="str">
            <v>市道(玉)7-55号線</v>
          </cell>
          <cell r="G621" t="str">
            <v>車道</v>
          </cell>
          <cell r="H621" t="str">
            <v>行方市手賀1854番地1</v>
          </cell>
          <cell r="J621" t="str">
            <v>地下埋設物類</v>
          </cell>
          <cell r="L621" t="str">
            <v>外径φ34mm</v>
          </cell>
          <cell r="N621" t="str">
            <v>L=2.075ｍ</v>
          </cell>
          <cell r="P621" t="str">
            <v>協議後10年間</v>
          </cell>
          <cell r="R621" t="str">
            <v>ポリエチレン管</v>
          </cell>
          <cell r="T621" t="str">
            <v>協議後</v>
          </cell>
          <cell r="U621" t="str">
            <v>30日間　（実質工事日数2日間）</v>
          </cell>
          <cell r="V621" t="str">
            <v>開削工法</v>
          </cell>
          <cell r="X621" t="str">
            <v>原状復旧</v>
          </cell>
          <cell r="Z621" t="str">
            <v>案内図・平面図・断面図・復旧図</v>
          </cell>
          <cell r="AB621" t="str">
            <v>社会福祉法人　常山会　理事長　坂本　俊彦</v>
          </cell>
          <cell r="AC621" t="str">
            <v>野原設備工業</v>
          </cell>
          <cell r="AD621">
            <v>42754</v>
          </cell>
        </row>
        <row r="622">
          <cell r="A622">
            <v>620</v>
          </cell>
          <cell r="B622">
            <v>2848</v>
          </cell>
          <cell r="C622">
            <v>42752</v>
          </cell>
          <cell r="D622" t="str">
            <v>係長　山口　清一</v>
          </cell>
          <cell r="E622" t="str">
            <v>水道水供給のため</v>
          </cell>
          <cell r="F622" t="str">
            <v>市道（麻）326号線</v>
          </cell>
          <cell r="G622" t="str">
            <v>車道</v>
          </cell>
          <cell r="H622" t="str">
            <v>行方市行方411-4</v>
          </cell>
          <cell r="J622" t="str">
            <v>地下埋設物類</v>
          </cell>
          <cell r="L622" t="str">
            <v>外径φ27mm</v>
          </cell>
          <cell r="N622" t="str">
            <v>L=2.53m</v>
          </cell>
          <cell r="P622" t="str">
            <v>協議後10年間</v>
          </cell>
          <cell r="R622" t="str">
            <v>ポリエチレン管</v>
          </cell>
          <cell r="T622" t="str">
            <v>協議後</v>
          </cell>
          <cell r="U622" t="str">
            <v>30日間　（実質工事日数2日間）</v>
          </cell>
          <cell r="V622" t="str">
            <v>開削工法</v>
          </cell>
          <cell r="X622" t="str">
            <v>原状復旧</v>
          </cell>
          <cell r="Z622" t="str">
            <v>案内図・平面図・断面図・復旧図</v>
          </cell>
          <cell r="AB622" t="str">
            <v>綿引　恵未</v>
          </cell>
          <cell r="AC622" t="str">
            <v>おれんぢ屋</v>
          </cell>
          <cell r="AD622">
            <v>42758</v>
          </cell>
        </row>
        <row r="623">
          <cell r="A623">
            <v>621</v>
          </cell>
          <cell r="B623">
            <v>2849</v>
          </cell>
          <cell r="C623">
            <v>42755</v>
          </cell>
          <cell r="D623" t="str">
            <v>主幹　髙栁　孫信</v>
          </cell>
          <cell r="E623" t="str">
            <v>水道水供給のため</v>
          </cell>
          <cell r="F623" t="str">
            <v>市道（麻）2-8号線</v>
          </cell>
          <cell r="G623" t="str">
            <v>車道</v>
          </cell>
          <cell r="H623" t="str">
            <v>行方市石神993番地2</v>
          </cell>
          <cell r="J623" t="str">
            <v>地下埋設物類</v>
          </cell>
          <cell r="L623" t="str">
            <v>外径φ27mm</v>
          </cell>
          <cell r="N623" t="str">
            <v>L=1.50ｍ</v>
          </cell>
          <cell r="P623" t="str">
            <v>協議後10年間</v>
          </cell>
          <cell r="R623" t="str">
            <v>ポリエチレン管</v>
          </cell>
          <cell r="T623" t="str">
            <v>協議後</v>
          </cell>
          <cell r="U623" t="str">
            <v>30日間　（実質工事日数2日間）</v>
          </cell>
          <cell r="V623" t="str">
            <v>開削工法</v>
          </cell>
          <cell r="X623" t="str">
            <v>原状復旧</v>
          </cell>
          <cell r="Z623" t="str">
            <v>案内図・平面図・断面図・復旧図</v>
          </cell>
          <cell r="AB623" t="str">
            <v>新堀　和也</v>
          </cell>
          <cell r="AC623" t="str">
            <v>㈲ﾄｰﾀﾙﾘﾋﾞﾝｸﾞﾆｲﾎﾞﾘ</v>
          </cell>
          <cell r="AD623">
            <v>42760</v>
          </cell>
        </row>
        <row r="624">
          <cell r="A624">
            <v>622</v>
          </cell>
          <cell r="B624">
            <v>2850</v>
          </cell>
          <cell r="C624">
            <v>42772</v>
          </cell>
          <cell r="D624" t="str">
            <v>主幹　髙栁　孫信</v>
          </cell>
          <cell r="E624" t="str">
            <v>水道水供給のため</v>
          </cell>
          <cell r="F624" t="str">
            <v>市道(麻)1827号線</v>
          </cell>
          <cell r="G624" t="str">
            <v>車道</v>
          </cell>
          <cell r="H624" t="str">
            <v>行方市麻生3324番地15</v>
          </cell>
          <cell r="J624" t="str">
            <v>地下埋設物類</v>
          </cell>
          <cell r="L624" t="str">
            <v>外径φ27mm</v>
          </cell>
          <cell r="N624" t="str">
            <v>L=1.90ｍ</v>
          </cell>
          <cell r="P624" t="str">
            <v>協議後10年間</v>
          </cell>
          <cell r="R624" t="str">
            <v>ポリエチレン管</v>
          </cell>
          <cell r="T624" t="str">
            <v>協議後</v>
          </cell>
          <cell r="U624" t="str">
            <v>30日間　（実質工事日数2日間）</v>
          </cell>
          <cell r="V624" t="str">
            <v>開削工法</v>
          </cell>
          <cell r="X624" t="str">
            <v>原状復旧</v>
          </cell>
          <cell r="Z624" t="str">
            <v>案内図・平面図・断面図・復旧図</v>
          </cell>
          <cell r="AB624" t="str">
            <v>粟飯原　亮介</v>
          </cell>
          <cell r="AC624" t="str">
            <v>㈱小堤工業</v>
          </cell>
          <cell r="AD624">
            <v>42775</v>
          </cell>
        </row>
        <row r="625">
          <cell r="A625">
            <v>623</v>
          </cell>
          <cell r="B625">
            <v>2851</v>
          </cell>
          <cell r="C625">
            <v>42773</v>
          </cell>
          <cell r="D625" t="str">
            <v>主幹　塙　大</v>
          </cell>
          <cell r="E625" t="str">
            <v>水道水供給のため</v>
          </cell>
          <cell r="F625" t="str">
            <v>市道（麻）326号線</v>
          </cell>
          <cell r="G625" t="str">
            <v>車道</v>
          </cell>
          <cell r="H625" t="str">
            <v>行方市行方996番4</v>
          </cell>
          <cell r="J625" t="str">
            <v>地下埋設物類</v>
          </cell>
          <cell r="L625" t="str">
            <v>外径φ27mm</v>
          </cell>
          <cell r="N625" t="str">
            <v>L=2.74m</v>
          </cell>
          <cell r="P625" t="str">
            <v>協議後10年間</v>
          </cell>
          <cell r="R625" t="str">
            <v>ポリエチレン管</v>
          </cell>
          <cell r="T625" t="str">
            <v>協議後</v>
          </cell>
          <cell r="U625" t="str">
            <v>60日間　（実質工事日数2日間）</v>
          </cell>
          <cell r="V625" t="str">
            <v>開削工法</v>
          </cell>
          <cell r="W625" t="str">
            <v>一部推進</v>
          </cell>
          <cell r="X625" t="str">
            <v>原状復旧</v>
          </cell>
          <cell r="Z625" t="str">
            <v>案内図・平面図・断面図・復旧図</v>
          </cell>
          <cell r="AB625" t="str">
            <v>平山　義通</v>
          </cell>
          <cell r="AC625" t="str">
            <v>㈱アダチ</v>
          </cell>
          <cell r="AD625">
            <v>42781</v>
          </cell>
        </row>
        <row r="626">
          <cell r="A626">
            <v>624</v>
          </cell>
          <cell r="B626">
            <v>2852</v>
          </cell>
          <cell r="C626">
            <v>42775</v>
          </cell>
          <cell r="D626" t="str">
            <v>主幹　塙　大</v>
          </cell>
          <cell r="E626" t="str">
            <v>水道水供給のため</v>
          </cell>
          <cell r="F626" t="str">
            <v>市道（玉）8-1038号線</v>
          </cell>
          <cell r="G626" t="str">
            <v>車道</v>
          </cell>
          <cell r="H626" t="str">
            <v>行方市玉造甲3464番7</v>
          </cell>
          <cell r="J626" t="str">
            <v>地下埋設物類</v>
          </cell>
          <cell r="L626" t="str">
            <v>外径φ27mm</v>
          </cell>
          <cell r="N626" t="str">
            <v>L=3.55m</v>
          </cell>
          <cell r="P626" t="str">
            <v>協議後10年間</v>
          </cell>
          <cell r="R626" t="str">
            <v>ポリエチレン管</v>
          </cell>
          <cell r="T626" t="str">
            <v>協議後</v>
          </cell>
          <cell r="U626" t="str">
            <v>30日間　（実質工事日数2日間）</v>
          </cell>
          <cell r="V626" t="str">
            <v>開削工法</v>
          </cell>
          <cell r="W626" t="str">
            <v>一部推進</v>
          </cell>
          <cell r="X626" t="str">
            <v>原状復旧</v>
          </cell>
          <cell r="Z626" t="str">
            <v>案内図・平面図・断面図・復旧図</v>
          </cell>
          <cell r="AB626" t="str">
            <v>㈱栗原工務店　代表取締役　栗原章一</v>
          </cell>
          <cell r="AC626" t="str">
            <v>久美愛商店</v>
          </cell>
          <cell r="AD626">
            <v>42783</v>
          </cell>
        </row>
        <row r="627">
          <cell r="A627">
            <v>625</v>
          </cell>
          <cell r="B627">
            <v>2853</v>
          </cell>
          <cell r="C627">
            <v>42781</v>
          </cell>
          <cell r="D627" t="str">
            <v>主幹　塙　大</v>
          </cell>
          <cell r="E627" t="str">
            <v>水道水供給のため</v>
          </cell>
          <cell r="F627" t="str">
            <v>市道（玉）8-0011号線</v>
          </cell>
          <cell r="G627" t="str">
            <v>車道</v>
          </cell>
          <cell r="H627" t="str">
            <v>行方市八木蒔437番1</v>
          </cell>
          <cell r="J627" t="str">
            <v>地下埋設物類</v>
          </cell>
          <cell r="L627" t="str">
            <v>外径φ27mm</v>
          </cell>
          <cell r="N627" t="str">
            <v>L=5.7m</v>
          </cell>
          <cell r="P627" t="str">
            <v>協議後10年間</v>
          </cell>
          <cell r="R627" t="str">
            <v>ポリエチレン管</v>
          </cell>
          <cell r="T627" t="str">
            <v>協議後</v>
          </cell>
          <cell r="U627" t="str">
            <v>30日間　（実質工事日数2日間）</v>
          </cell>
          <cell r="V627" t="str">
            <v>推進工法</v>
          </cell>
          <cell r="X627" t="str">
            <v>原状復旧</v>
          </cell>
          <cell r="Z627" t="str">
            <v>案内図・平面図・断面図・復旧図</v>
          </cell>
          <cell r="AB627" t="str">
            <v>原田　雄貴</v>
          </cell>
          <cell r="AC627" t="str">
            <v>備水工業(株)</v>
          </cell>
          <cell r="AD627">
            <v>42790</v>
          </cell>
        </row>
        <row r="628">
          <cell r="A628">
            <v>626</v>
          </cell>
          <cell r="B628">
            <v>2854</v>
          </cell>
          <cell r="C628">
            <v>42781</v>
          </cell>
          <cell r="D628" t="str">
            <v>主幹　塙　大</v>
          </cell>
          <cell r="E628" t="str">
            <v>水道水供給のため</v>
          </cell>
          <cell r="F628" t="str">
            <v>市道（玉）8-0102号線</v>
          </cell>
          <cell r="G628" t="str">
            <v>車道</v>
          </cell>
          <cell r="H628" t="str">
            <v>行方市荒宿202番1</v>
          </cell>
          <cell r="J628" t="str">
            <v>地下埋設物類</v>
          </cell>
          <cell r="L628" t="str">
            <v>外径φ27mm</v>
          </cell>
          <cell r="N628" t="str">
            <v>L=3.4m</v>
          </cell>
          <cell r="P628" t="str">
            <v>協議後10年間</v>
          </cell>
          <cell r="R628" t="str">
            <v>ポリエチレン管</v>
          </cell>
          <cell r="T628" t="str">
            <v>協議後</v>
          </cell>
          <cell r="U628" t="str">
            <v>30日間　（実質工事日数2日間）</v>
          </cell>
          <cell r="V628" t="str">
            <v>開削工法</v>
          </cell>
          <cell r="X628" t="str">
            <v>原状復旧</v>
          </cell>
          <cell r="Z628" t="str">
            <v>案内図・平面図・断面図・復旧図</v>
          </cell>
          <cell r="AB628" t="str">
            <v>栗又　ゆき江</v>
          </cell>
          <cell r="AC628" t="str">
            <v>㈱カワイ</v>
          </cell>
          <cell r="AD628">
            <v>42790</v>
          </cell>
        </row>
        <row r="629">
          <cell r="A629">
            <v>627</v>
          </cell>
          <cell r="B629">
            <v>2855</v>
          </cell>
          <cell r="C629">
            <v>42786</v>
          </cell>
          <cell r="D629" t="str">
            <v>主幹　塙　大</v>
          </cell>
          <cell r="E629" t="str">
            <v>水道水供給のため</v>
          </cell>
          <cell r="F629" t="str">
            <v>市道（玉）8-0607号線</v>
          </cell>
          <cell r="G629" t="str">
            <v>車道</v>
          </cell>
          <cell r="H629" t="str">
            <v>行方市手賀2424番1</v>
          </cell>
          <cell r="J629" t="str">
            <v>地下埋設物類</v>
          </cell>
          <cell r="L629" t="str">
            <v>外径φ27mm</v>
          </cell>
          <cell r="N629" t="str">
            <v>L=1.0m</v>
          </cell>
          <cell r="P629" t="str">
            <v>協議後10年間</v>
          </cell>
          <cell r="R629" t="str">
            <v>ポリエチレン管</v>
          </cell>
          <cell r="T629" t="str">
            <v>協議後</v>
          </cell>
          <cell r="U629" t="str">
            <v>30日間　（実質工事日数2日間）</v>
          </cell>
          <cell r="V629" t="str">
            <v>開削工法</v>
          </cell>
          <cell r="X629" t="str">
            <v>原状復旧</v>
          </cell>
          <cell r="Z629" t="str">
            <v>案内図・平面図・断面図・復旧図</v>
          </cell>
          <cell r="AB629" t="str">
            <v>山本　富士夫</v>
          </cell>
          <cell r="AC629" t="str">
            <v>㈱カワイ</v>
          </cell>
          <cell r="AD629">
            <v>42794</v>
          </cell>
        </row>
        <row r="630">
          <cell r="A630">
            <v>628</v>
          </cell>
          <cell r="B630">
            <v>2856</v>
          </cell>
          <cell r="C630">
            <v>42789</v>
          </cell>
          <cell r="D630" t="str">
            <v>主幹　塙　大</v>
          </cell>
          <cell r="E630" t="str">
            <v>水道水供給のため</v>
          </cell>
          <cell r="F630" t="str">
            <v>市道（麻）998号線</v>
          </cell>
          <cell r="G630" t="str">
            <v>車道</v>
          </cell>
          <cell r="H630" t="str">
            <v>行方市四鹿104番3</v>
          </cell>
          <cell r="J630" t="str">
            <v>地下埋設物類</v>
          </cell>
          <cell r="L630" t="str">
            <v>外径φ27mm</v>
          </cell>
          <cell r="N630" t="str">
            <v>L=11.5m</v>
          </cell>
          <cell r="P630" t="str">
            <v>協議後10年間</v>
          </cell>
          <cell r="R630" t="str">
            <v>ポリエチレン管</v>
          </cell>
          <cell r="T630" t="str">
            <v>協議後</v>
          </cell>
          <cell r="U630" t="str">
            <v>30日間　（実質工事日数2日間）</v>
          </cell>
          <cell r="V630" t="str">
            <v>開削工法</v>
          </cell>
          <cell r="X630" t="str">
            <v>原状復旧</v>
          </cell>
          <cell r="Z630" t="str">
            <v>案内図・平面図・断面図・復旧図</v>
          </cell>
          <cell r="AB630" t="str">
            <v>内山　昌弘</v>
          </cell>
          <cell r="AC630" t="str">
            <v>㈲鈴木建設</v>
          </cell>
          <cell r="AD630">
            <v>42797</v>
          </cell>
        </row>
        <row r="631">
          <cell r="A631">
            <v>629</v>
          </cell>
          <cell r="B631">
            <v>2857</v>
          </cell>
          <cell r="C631">
            <v>42797</v>
          </cell>
          <cell r="D631" t="str">
            <v>主幹　塙　大</v>
          </cell>
          <cell r="E631" t="str">
            <v>水道水供給のため</v>
          </cell>
          <cell r="F631" t="str">
            <v>市道（玉）8-2356号線</v>
          </cell>
          <cell r="G631" t="str">
            <v>車道</v>
          </cell>
          <cell r="H631" t="str">
            <v>行方市沖洲731番1</v>
          </cell>
          <cell r="J631" t="str">
            <v>地下埋設物類</v>
          </cell>
          <cell r="L631" t="str">
            <v>外径φ27mm</v>
          </cell>
          <cell r="N631" t="str">
            <v>L=3.2m</v>
          </cell>
          <cell r="P631" t="str">
            <v>協議後10年間</v>
          </cell>
          <cell r="R631" t="str">
            <v>ポリエチレン管</v>
          </cell>
          <cell r="T631" t="str">
            <v>協議後</v>
          </cell>
          <cell r="U631" t="str">
            <v>30日間　（実質工事日数2日間）</v>
          </cell>
          <cell r="V631" t="str">
            <v>開削工法</v>
          </cell>
          <cell r="W631" t="str">
            <v>一部推進</v>
          </cell>
          <cell r="X631" t="str">
            <v>原状復旧</v>
          </cell>
          <cell r="Z631" t="str">
            <v>案内図・平面図・断面図・復旧図</v>
          </cell>
          <cell r="AB631" t="str">
            <v>山田　稔</v>
          </cell>
          <cell r="AC631" t="str">
            <v>㈱イノバ工業</v>
          </cell>
          <cell r="AD631">
            <v>42807</v>
          </cell>
        </row>
        <row r="632">
          <cell r="A632">
            <v>630</v>
          </cell>
          <cell r="B632">
            <v>2858</v>
          </cell>
          <cell r="C632">
            <v>42797</v>
          </cell>
          <cell r="D632" t="str">
            <v>主幹　塙　大</v>
          </cell>
          <cell r="E632" t="str">
            <v>水道水供給のため</v>
          </cell>
          <cell r="F632" t="str">
            <v>市道(北)1188号線</v>
          </cell>
          <cell r="G632" t="str">
            <v>車道</v>
          </cell>
          <cell r="H632" t="str">
            <v>行方市次木592番2</v>
          </cell>
          <cell r="J632" t="str">
            <v>地下埋設物類</v>
          </cell>
          <cell r="L632" t="str">
            <v>外径φ27mm</v>
          </cell>
          <cell r="N632" t="str">
            <v>L=4.1m</v>
          </cell>
          <cell r="P632" t="str">
            <v>協議後10年間</v>
          </cell>
          <cell r="R632" t="str">
            <v>ポリエチレン管</v>
          </cell>
          <cell r="T632" t="str">
            <v>協議後</v>
          </cell>
          <cell r="U632" t="str">
            <v>30日間　（実質工事日数2日間）</v>
          </cell>
          <cell r="V632" t="str">
            <v>開削工法</v>
          </cell>
          <cell r="X632" t="str">
            <v>原状復旧</v>
          </cell>
          <cell r="Z632" t="str">
            <v>案内図・平面図・断面図・復旧図</v>
          </cell>
          <cell r="AB632" t="str">
            <v>猪瀬　登美子</v>
          </cell>
          <cell r="AC632" t="str">
            <v>㈲クボタ住設</v>
          </cell>
          <cell r="AD632">
            <v>42807</v>
          </cell>
        </row>
        <row r="633">
          <cell r="A633">
            <v>631</v>
          </cell>
          <cell r="B633">
            <v>2859</v>
          </cell>
          <cell r="C633">
            <v>42800</v>
          </cell>
          <cell r="D633" t="str">
            <v>主幹　塙　大</v>
          </cell>
          <cell r="E633" t="str">
            <v>水道水供給のため</v>
          </cell>
          <cell r="F633" t="str">
            <v>市道（玉）8-2155号線</v>
          </cell>
          <cell r="G633" t="str">
            <v>車道</v>
          </cell>
          <cell r="H633" t="str">
            <v>行方市羽生748番</v>
          </cell>
          <cell r="J633" t="str">
            <v>地下埋設物類</v>
          </cell>
          <cell r="L633" t="str">
            <v>外径φ27mm</v>
          </cell>
          <cell r="N633" t="str">
            <v>L=1.3m</v>
          </cell>
          <cell r="P633" t="str">
            <v>協議後10年間</v>
          </cell>
          <cell r="R633" t="str">
            <v>ポリエチレン管</v>
          </cell>
          <cell r="T633" t="str">
            <v>協議後</v>
          </cell>
          <cell r="U633" t="str">
            <v>30日間　（実質工事日数2日間）</v>
          </cell>
          <cell r="V633" t="str">
            <v>開削工法</v>
          </cell>
          <cell r="X633" t="str">
            <v>原状復旧</v>
          </cell>
          <cell r="Z633" t="str">
            <v>案内図・平面図・断面図・復旧図</v>
          </cell>
          <cell r="AB633" t="str">
            <v>羽生　力</v>
          </cell>
          <cell r="AC633" t="str">
            <v>㈱イノバ工業</v>
          </cell>
          <cell r="AD633">
            <v>42815</v>
          </cell>
        </row>
        <row r="634">
          <cell r="A634">
            <v>632</v>
          </cell>
          <cell r="B634">
            <v>2860</v>
          </cell>
          <cell r="C634">
            <v>42803</v>
          </cell>
          <cell r="D634" t="str">
            <v>主幹　塙　大</v>
          </cell>
          <cell r="E634" t="str">
            <v>水道水供給のため</v>
          </cell>
          <cell r="F634" t="str">
            <v>市道（麻）3291号線</v>
          </cell>
          <cell r="G634" t="str">
            <v>車道</v>
          </cell>
          <cell r="H634" t="str">
            <v>行方市南141番32</v>
          </cell>
          <cell r="J634" t="str">
            <v>地下埋設物類</v>
          </cell>
          <cell r="L634" t="str">
            <v>外径φ27mm</v>
          </cell>
          <cell r="N634" t="str">
            <v>L=4.8m</v>
          </cell>
          <cell r="P634" t="str">
            <v>協議後10年間</v>
          </cell>
          <cell r="R634" t="str">
            <v>ポリエチレン管</v>
          </cell>
          <cell r="T634" t="str">
            <v>協議後</v>
          </cell>
          <cell r="U634" t="str">
            <v>30日間　（実質工事日数2日間）</v>
          </cell>
          <cell r="V634" t="str">
            <v>開削工法</v>
          </cell>
          <cell r="X634" t="str">
            <v>原状復旧</v>
          </cell>
          <cell r="Z634" t="str">
            <v>案内図・平面図・断面図・復旧図</v>
          </cell>
          <cell r="AB634" t="str">
            <v>渋谷　まさ子</v>
          </cell>
          <cell r="AC634" t="str">
            <v>小沼設備</v>
          </cell>
          <cell r="AD634">
            <v>42815</v>
          </cell>
        </row>
        <row r="635">
          <cell r="A635">
            <v>633</v>
          </cell>
          <cell r="B635">
            <v>2861</v>
          </cell>
          <cell r="C635">
            <v>42807</v>
          </cell>
          <cell r="D635" t="str">
            <v>主幹　塙　大</v>
          </cell>
          <cell r="E635" t="str">
            <v>水道水供給のため</v>
          </cell>
          <cell r="F635" t="str">
            <v>市道（麻）3288号線</v>
          </cell>
          <cell r="G635" t="str">
            <v>車道</v>
          </cell>
          <cell r="H635" t="str">
            <v>行方市麻生1547番93</v>
          </cell>
          <cell r="J635" t="str">
            <v>地下埋設物類</v>
          </cell>
          <cell r="L635" t="str">
            <v>外径φ27mm</v>
          </cell>
          <cell r="N635" t="str">
            <v>L=1.0m</v>
          </cell>
          <cell r="P635" t="str">
            <v>協議後10年間</v>
          </cell>
          <cell r="R635" t="str">
            <v>ポリエチレン管</v>
          </cell>
          <cell r="T635" t="str">
            <v>協議後</v>
          </cell>
          <cell r="U635" t="str">
            <v>30日間　（実質工事日数2日間）</v>
          </cell>
          <cell r="V635" t="str">
            <v>開削工法</v>
          </cell>
          <cell r="X635" t="str">
            <v>原状復旧</v>
          </cell>
          <cell r="Z635" t="str">
            <v>案内図・平面図・断面図・復旧図</v>
          </cell>
          <cell r="AB635" t="str">
            <v>小沼　孝之</v>
          </cell>
          <cell r="AC635" t="str">
            <v>㈱麻生ガス設備</v>
          </cell>
          <cell r="AD635">
            <v>42815</v>
          </cell>
        </row>
        <row r="636">
          <cell r="A636">
            <v>634</v>
          </cell>
          <cell r="B636">
            <v>2862</v>
          </cell>
          <cell r="C636">
            <v>42817</v>
          </cell>
          <cell r="D636" t="str">
            <v>主幹　塙　大</v>
          </cell>
          <cell r="E636" t="str">
            <v>水道水供給のため</v>
          </cell>
          <cell r="F636" t="str">
            <v>市道（麻）Ⅰ-6号線</v>
          </cell>
          <cell r="G636" t="str">
            <v>車道</v>
          </cell>
          <cell r="H636" t="str">
            <v>行方市小高840番3</v>
          </cell>
          <cell r="J636" t="str">
            <v>地下埋設物類</v>
          </cell>
          <cell r="L636" t="str">
            <v>外径φ27mm</v>
          </cell>
          <cell r="N636" t="str">
            <v>L=4.09m</v>
          </cell>
          <cell r="P636" t="str">
            <v>協議後10年間</v>
          </cell>
          <cell r="R636" t="str">
            <v>ポリエチレン管</v>
          </cell>
          <cell r="T636" t="str">
            <v>協議後</v>
          </cell>
          <cell r="U636" t="str">
            <v>30日間　（実質工事日数2日間）</v>
          </cell>
          <cell r="V636" t="str">
            <v>開削工法</v>
          </cell>
          <cell r="X636" t="str">
            <v>原状復旧</v>
          </cell>
          <cell r="Z636" t="str">
            <v>案内図・平面図・断面図・復旧図</v>
          </cell>
          <cell r="AB636" t="str">
            <v>金塚　晃典</v>
          </cell>
          <cell r="AC636" t="str">
            <v>㈱麻生ガス設備</v>
          </cell>
          <cell r="AD636">
            <v>42825</v>
          </cell>
        </row>
        <row r="637">
          <cell r="A637">
            <v>635</v>
          </cell>
          <cell r="B637">
            <v>2863</v>
          </cell>
          <cell r="C637">
            <v>42818</v>
          </cell>
          <cell r="D637" t="str">
            <v>主幹　塙　大</v>
          </cell>
          <cell r="E637" t="str">
            <v>水道水供給のため</v>
          </cell>
          <cell r="F637" t="str">
            <v>市道（麻）Ⅰ-3号線</v>
          </cell>
          <cell r="G637" t="str">
            <v>車道</v>
          </cell>
          <cell r="H637" t="str">
            <v>行方市麻生195番</v>
          </cell>
          <cell r="J637" t="str">
            <v>地下埋設物類</v>
          </cell>
          <cell r="L637" t="str">
            <v>外径φ27mm</v>
          </cell>
          <cell r="N637" t="str">
            <v>L=2.5m</v>
          </cell>
          <cell r="P637" t="str">
            <v>協議後10年間</v>
          </cell>
          <cell r="R637" t="str">
            <v>ポリエチレン管</v>
          </cell>
          <cell r="T637" t="str">
            <v>協議後</v>
          </cell>
          <cell r="U637" t="str">
            <v>30日間　（実質工事日数2日間）</v>
          </cell>
          <cell r="V637" t="str">
            <v>開削工法</v>
          </cell>
          <cell r="X637" t="str">
            <v>原状復旧</v>
          </cell>
          <cell r="Z637" t="str">
            <v>案内図・平面図・断面図・復旧図</v>
          </cell>
          <cell r="AB637" t="str">
            <v>平輪　貢</v>
          </cell>
          <cell r="AC637" t="str">
            <v>浪逆工業株式会社</v>
          </cell>
          <cell r="AD637">
            <v>42825</v>
          </cell>
        </row>
        <row r="638">
          <cell r="A638">
            <v>636</v>
          </cell>
          <cell r="B638">
            <v>2901</v>
          </cell>
          <cell r="C638">
            <v>42830</v>
          </cell>
          <cell r="D638" t="str">
            <v>主幹　塙　大</v>
          </cell>
          <cell r="E638" t="str">
            <v>水道水供給のため</v>
          </cell>
          <cell r="F638" t="str">
            <v>市道(玉)6-0001号線</v>
          </cell>
          <cell r="G638" t="str">
            <v>車道</v>
          </cell>
          <cell r="H638" t="str">
            <v>行方市玉造甲2185番</v>
          </cell>
          <cell r="J638" t="str">
            <v>地下埋設物類</v>
          </cell>
          <cell r="L638" t="str">
            <v>外径φ27mm</v>
          </cell>
          <cell r="N638" t="str">
            <v>L=2.8m</v>
          </cell>
          <cell r="P638" t="str">
            <v>協議後10年間</v>
          </cell>
          <cell r="R638" t="str">
            <v>ポリエチレン管</v>
          </cell>
          <cell r="T638" t="str">
            <v>協議後</v>
          </cell>
          <cell r="U638" t="str">
            <v>30日間　（実質工事日数2日間）</v>
          </cell>
          <cell r="V638" t="str">
            <v>開削工法</v>
          </cell>
          <cell r="X638" t="str">
            <v>原状復旧</v>
          </cell>
          <cell r="Z638" t="str">
            <v>案内図・平面図・断面図・復旧図</v>
          </cell>
          <cell r="AB638" t="str">
            <v>額賀　康行</v>
          </cell>
          <cell r="AC638" t="str">
            <v>竿台住設</v>
          </cell>
          <cell r="AD638">
            <v>42842</v>
          </cell>
        </row>
        <row r="639">
          <cell r="A639">
            <v>637</v>
          </cell>
          <cell r="B639">
            <v>2902</v>
          </cell>
          <cell r="C639">
            <v>42830</v>
          </cell>
          <cell r="D639" t="str">
            <v>主幹　塙　大</v>
          </cell>
          <cell r="E639" t="str">
            <v>水道水供給のため</v>
          </cell>
          <cell r="F639" t="str">
            <v>市道(北)2014号線</v>
          </cell>
          <cell r="G639" t="str">
            <v>車道</v>
          </cell>
          <cell r="H639" t="str">
            <v>行方市小貫2595番13</v>
          </cell>
          <cell r="J639" t="str">
            <v>地下埋設物類</v>
          </cell>
          <cell r="L639" t="str">
            <v>外径φ27mm</v>
          </cell>
          <cell r="N639" t="str">
            <v>L=4.5m</v>
          </cell>
          <cell r="P639" t="str">
            <v>協議後10年間</v>
          </cell>
          <cell r="R639" t="str">
            <v>ポリエチレン管</v>
          </cell>
          <cell r="T639" t="str">
            <v>協議後</v>
          </cell>
          <cell r="U639" t="str">
            <v>60日間　（実質工事日数2日間）</v>
          </cell>
          <cell r="V639" t="str">
            <v>推進工法</v>
          </cell>
          <cell r="X639" t="str">
            <v>原状復旧</v>
          </cell>
          <cell r="Z639" t="str">
            <v>案内図・平面図・断面図・復旧図</v>
          </cell>
          <cell r="AB639" t="str">
            <v>久保　賀史</v>
          </cell>
          <cell r="AC639" t="str">
            <v>石﨑設備</v>
          </cell>
          <cell r="AD639">
            <v>42842</v>
          </cell>
        </row>
        <row r="640">
          <cell r="A640">
            <v>638</v>
          </cell>
          <cell r="B640">
            <v>2903</v>
          </cell>
          <cell r="C640">
            <v>42835</v>
          </cell>
          <cell r="D640" t="str">
            <v>主幹　塙　大</v>
          </cell>
          <cell r="E640" t="str">
            <v>水道水供給のため</v>
          </cell>
          <cell r="F640" t="str">
            <v>市道（麻）3291号線</v>
          </cell>
          <cell r="G640" t="str">
            <v>車道</v>
          </cell>
          <cell r="H640" t="str">
            <v>行方市南141番31</v>
          </cell>
          <cell r="J640" t="str">
            <v>地下埋設物類</v>
          </cell>
          <cell r="L640" t="str">
            <v>外径φ27mm</v>
          </cell>
          <cell r="N640" t="str">
            <v>L=1.0m</v>
          </cell>
          <cell r="P640" t="str">
            <v>協議後10年間</v>
          </cell>
          <cell r="R640" t="str">
            <v>ポリエチレン管</v>
          </cell>
          <cell r="T640" t="str">
            <v>協議後</v>
          </cell>
          <cell r="U640" t="str">
            <v>30日間　（実質工事日数2日間）</v>
          </cell>
          <cell r="V640" t="str">
            <v>推進工法</v>
          </cell>
          <cell r="X640" t="str">
            <v>原状復旧</v>
          </cell>
          <cell r="Z640" t="str">
            <v>案内図・平面図・断面図</v>
          </cell>
          <cell r="AB640" t="str">
            <v>諏訪　久美子</v>
          </cell>
          <cell r="AC640" t="str">
            <v>㈱麻生ガス設備</v>
          </cell>
          <cell r="AD640">
            <v>42846</v>
          </cell>
        </row>
        <row r="641">
          <cell r="A641">
            <v>639</v>
          </cell>
          <cell r="B641">
            <v>2904</v>
          </cell>
          <cell r="C641">
            <v>42845</v>
          </cell>
          <cell r="D641" t="str">
            <v>主幹　塙　大</v>
          </cell>
          <cell r="E641" t="str">
            <v>水道水供給のため</v>
          </cell>
          <cell r="F641" t="str">
            <v>市道(玉)8-0879号線</v>
          </cell>
          <cell r="G641" t="str">
            <v>路肩</v>
          </cell>
          <cell r="H641" t="str">
            <v>行方市玉造甲364番2</v>
          </cell>
          <cell r="J641" t="str">
            <v>地下埋設物類</v>
          </cell>
          <cell r="L641" t="str">
            <v>外径φ27mm</v>
          </cell>
          <cell r="N641" t="str">
            <v>L=5.5m</v>
          </cell>
          <cell r="P641" t="str">
            <v>協議後10年間</v>
          </cell>
          <cell r="R641" t="str">
            <v>ポリエチレン管</v>
          </cell>
          <cell r="T641" t="str">
            <v>協議後</v>
          </cell>
          <cell r="U641" t="str">
            <v>30日間　（実質工事日数3日間）</v>
          </cell>
          <cell r="V641" t="str">
            <v>推進工法</v>
          </cell>
          <cell r="X641" t="str">
            <v>原状復旧</v>
          </cell>
          <cell r="Z641" t="str">
            <v>案内図・平面図・断面図・復旧図</v>
          </cell>
          <cell r="AB641" t="str">
            <v>引地　雄司</v>
          </cell>
          <cell r="AC641" t="str">
            <v>成忠テクノス㈱</v>
          </cell>
          <cell r="AD641">
            <v>42857</v>
          </cell>
        </row>
        <row r="642">
          <cell r="A642">
            <v>640</v>
          </cell>
          <cell r="B642">
            <v>2905</v>
          </cell>
          <cell r="C642">
            <v>42866</v>
          </cell>
          <cell r="D642" t="str">
            <v>主幹　塙　大</v>
          </cell>
          <cell r="E642" t="str">
            <v>水道水供給のため</v>
          </cell>
          <cell r="F642" t="str">
            <v>市道(玉)8-0923号線</v>
          </cell>
          <cell r="G642" t="str">
            <v>車道</v>
          </cell>
          <cell r="H642" t="str">
            <v>行方市玉造甲279番</v>
          </cell>
          <cell r="J642" t="str">
            <v>地下埋設物類</v>
          </cell>
          <cell r="L642" t="str">
            <v>外径φ34mm</v>
          </cell>
          <cell r="N642" t="str">
            <v>L=1.85m</v>
          </cell>
          <cell r="P642" t="str">
            <v>協議後10年間</v>
          </cell>
          <cell r="R642" t="str">
            <v>ポリエチレン管</v>
          </cell>
          <cell r="T642" t="str">
            <v>協議後</v>
          </cell>
          <cell r="U642" t="str">
            <v>30日間　（実質工事日数2日間）</v>
          </cell>
          <cell r="V642" t="str">
            <v>開削工法</v>
          </cell>
          <cell r="X642" t="str">
            <v>原状復旧</v>
          </cell>
          <cell r="Z642" t="str">
            <v>案内図・平面図・断面図・復旧図</v>
          </cell>
          <cell r="AB642" t="str">
            <v>滝埼　紀夫</v>
          </cell>
          <cell r="AC642" t="str">
            <v>関口水道工事店</v>
          </cell>
          <cell r="AD642">
            <v>42874</v>
          </cell>
        </row>
        <row r="643">
          <cell r="A643">
            <v>641</v>
          </cell>
          <cell r="B643">
            <v>2906</v>
          </cell>
          <cell r="C643">
            <v>42879</v>
          </cell>
          <cell r="D643" t="str">
            <v>主幹　塙　大</v>
          </cell>
          <cell r="E643" t="str">
            <v>水道水供給のため</v>
          </cell>
          <cell r="F643" t="str">
            <v>市道(北)0110号線</v>
          </cell>
          <cell r="G643" t="str">
            <v>車道</v>
          </cell>
          <cell r="H643" t="str">
            <v>行方市山田3806番2</v>
          </cell>
          <cell r="J643" t="str">
            <v>地下埋設物類</v>
          </cell>
          <cell r="L643" t="str">
            <v>外径φ27mm</v>
          </cell>
          <cell r="N643" t="str">
            <v>L=5.25m</v>
          </cell>
          <cell r="P643" t="str">
            <v>協議後10年間</v>
          </cell>
          <cell r="R643" t="str">
            <v>ポリエチレン管</v>
          </cell>
          <cell r="T643" t="str">
            <v>協議後</v>
          </cell>
          <cell r="U643" t="str">
            <v>30日間　（実質工事日数2日間）</v>
          </cell>
          <cell r="V643" t="str">
            <v>推進工法</v>
          </cell>
          <cell r="X643" t="str">
            <v>原状復旧</v>
          </cell>
          <cell r="Z643" t="str">
            <v>案内図・平面図・断面図・復旧図</v>
          </cell>
          <cell r="AB643" t="str">
            <v>斉藤　好孝</v>
          </cell>
          <cell r="AC643" t="str">
            <v>なめがた農機燃料㈱ガスセンター</v>
          </cell>
          <cell r="AD643">
            <v>42886</v>
          </cell>
        </row>
        <row r="644">
          <cell r="A644">
            <v>642</v>
          </cell>
          <cell r="B644">
            <v>2907</v>
          </cell>
          <cell r="C644">
            <v>42879</v>
          </cell>
          <cell r="D644" t="str">
            <v>主幹　塙　大</v>
          </cell>
          <cell r="E644" t="str">
            <v>水道水供給のため</v>
          </cell>
          <cell r="F644" t="str">
            <v>市道（麻）1434号線</v>
          </cell>
          <cell r="G644" t="str">
            <v>車道</v>
          </cell>
          <cell r="H644" t="str">
            <v>行方市麻生1227番6</v>
          </cell>
          <cell r="J644" t="str">
            <v>地下埋設物類</v>
          </cell>
          <cell r="L644" t="str">
            <v>外径φ60mm</v>
          </cell>
          <cell r="N644" t="str">
            <v>L=94.5m</v>
          </cell>
          <cell r="P644" t="str">
            <v>協議後10年間</v>
          </cell>
          <cell r="R644" t="str">
            <v>ポリエチレン管</v>
          </cell>
          <cell r="T644" t="str">
            <v>協議後</v>
          </cell>
          <cell r="U644" t="str">
            <v>30日間　（実質工事日数3日間）</v>
          </cell>
          <cell r="V644" t="str">
            <v>開削工法</v>
          </cell>
          <cell r="X644" t="str">
            <v>原状復旧</v>
          </cell>
          <cell r="Z644" t="str">
            <v>案内図・平面図・断面図・復旧図</v>
          </cell>
          <cell r="AB644" t="str">
            <v>大盛　照子</v>
          </cell>
          <cell r="AC644" t="str">
            <v>(有)サークル設備</v>
          </cell>
          <cell r="AD644">
            <v>42886</v>
          </cell>
        </row>
        <row r="645">
          <cell r="A645">
            <v>643</v>
          </cell>
          <cell r="B645">
            <v>2908</v>
          </cell>
          <cell r="C645">
            <v>42893</v>
          </cell>
          <cell r="D645" t="str">
            <v>主幹　塙　大</v>
          </cell>
          <cell r="E645" t="str">
            <v>水道水供給のため</v>
          </cell>
          <cell r="F645" t="str">
            <v>市道(麻)3288号線</v>
          </cell>
          <cell r="G645" t="str">
            <v>車道</v>
          </cell>
          <cell r="H645" t="str">
            <v>行方市麻生1547番23</v>
          </cell>
          <cell r="J645" t="str">
            <v>地下埋設物類</v>
          </cell>
          <cell r="L645" t="str">
            <v>外形φ42mm</v>
          </cell>
          <cell r="N645" t="str">
            <v>L=1.0m</v>
          </cell>
          <cell r="P645" t="str">
            <v>協議後10年間</v>
          </cell>
          <cell r="R645" t="str">
            <v>ポリエチレン管</v>
          </cell>
          <cell r="T645" t="str">
            <v>協議後</v>
          </cell>
          <cell r="U645" t="str">
            <v>30日間　（実質工事日数2日間）</v>
          </cell>
          <cell r="V645" t="str">
            <v>開削工法</v>
          </cell>
          <cell r="X645" t="str">
            <v>原状復旧</v>
          </cell>
          <cell r="Z645" t="str">
            <v>案内図・平面図・断面図・復旧図</v>
          </cell>
          <cell r="AB645" t="str">
            <v>小沼商事(株)　代表取締役　小沼 勝雄</v>
          </cell>
          <cell r="AC645" t="str">
            <v>㈱麻生ガス設備</v>
          </cell>
          <cell r="AD645">
            <v>42898</v>
          </cell>
        </row>
        <row r="646">
          <cell r="A646">
            <v>644</v>
          </cell>
          <cell r="B646">
            <v>2909</v>
          </cell>
          <cell r="C646">
            <v>42894</v>
          </cell>
          <cell r="D646" t="str">
            <v>主幹　塙　大</v>
          </cell>
          <cell r="E646" t="str">
            <v>水道水供給のため</v>
          </cell>
          <cell r="F646" t="str">
            <v>市道(麻)2518号線</v>
          </cell>
          <cell r="G646" t="str">
            <v>車道</v>
          </cell>
          <cell r="H646" t="str">
            <v>行方市白浜290番1</v>
          </cell>
          <cell r="J646" t="str">
            <v>地下埋設物類</v>
          </cell>
          <cell r="L646" t="str">
            <v>外径φ27mm</v>
          </cell>
          <cell r="N646" t="str">
            <v>L=2.15m</v>
          </cell>
          <cell r="P646" t="str">
            <v>協議後10年間</v>
          </cell>
          <cell r="R646" t="str">
            <v>ポリエチレン管</v>
          </cell>
          <cell r="T646" t="str">
            <v>協議後</v>
          </cell>
          <cell r="U646" t="str">
            <v>40日間　（実質工事日数3日間）</v>
          </cell>
          <cell r="V646" t="str">
            <v>推進工法</v>
          </cell>
          <cell r="W646" t="str">
            <v>一部開削</v>
          </cell>
          <cell r="X646" t="str">
            <v>原状復旧</v>
          </cell>
          <cell r="Z646" t="str">
            <v>案内図・平面図・断面図・復旧図</v>
          </cell>
          <cell r="AB646" t="str">
            <v>荒張　貴史</v>
          </cell>
          <cell r="AC646" t="str">
            <v>(有)生井澤設備</v>
          </cell>
          <cell r="AD646">
            <v>42900</v>
          </cell>
        </row>
        <row r="647">
          <cell r="A647">
            <v>645</v>
          </cell>
          <cell r="B647">
            <v>2910</v>
          </cell>
          <cell r="C647">
            <v>42901</v>
          </cell>
          <cell r="D647" t="str">
            <v>主幹　塙　大</v>
          </cell>
          <cell r="E647" t="str">
            <v>水道水供給のため</v>
          </cell>
          <cell r="F647" t="str">
            <v>市道(玉)6-0006号線</v>
          </cell>
          <cell r="G647" t="str">
            <v>歩道・車道</v>
          </cell>
          <cell r="H647" t="str">
            <v>行方市玉造甲4102番地1</v>
          </cell>
          <cell r="J647" t="str">
            <v>地下埋設物類</v>
          </cell>
          <cell r="L647" t="str">
            <v>外形φ27mm</v>
          </cell>
          <cell r="N647" t="str">
            <v>L=10.9m</v>
          </cell>
          <cell r="P647" t="str">
            <v>協議後10年間</v>
          </cell>
          <cell r="R647" t="str">
            <v>ポリエチレン管</v>
          </cell>
          <cell r="T647" t="str">
            <v>協議後</v>
          </cell>
          <cell r="U647" t="str">
            <v>30日間　（実質工事日数2日間）</v>
          </cell>
          <cell r="V647" t="str">
            <v>推進工法</v>
          </cell>
          <cell r="X647" t="str">
            <v>原状復旧</v>
          </cell>
          <cell r="Z647" t="str">
            <v>案内図・平面図・断面図・復旧図</v>
          </cell>
          <cell r="AB647" t="str">
            <v>村林　雅宏</v>
          </cell>
          <cell r="AC647" t="str">
            <v>備水工業(株)</v>
          </cell>
          <cell r="AD647">
            <v>42905</v>
          </cell>
        </row>
        <row r="648">
          <cell r="A648">
            <v>646</v>
          </cell>
          <cell r="B648">
            <v>2911</v>
          </cell>
          <cell r="C648">
            <v>42902</v>
          </cell>
          <cell r="D648" t="str">
            <v>主幹　塙　大</v>
          </cell>
          <cell r="E648" t="str">
            <v>水道水供給のため</v>
          </cell>
          <cell r="F648" t="str">
            <v>市道(玉)8-2139号線</v>
          </cell>
          <cell r="G648" t="str">
            <v>車道</v>
          </cell>
          <cell r="H648" t="str">
            <v>行方市羽生33番2</v>
          </cell>
          <cell r="J648" t="str">
            <v>地下埋設物類</v>
          </cell>
          <cell r="L648" t="str">
            <v>外径φ27mm</v>
          </cell>
          <cell r="N648" t="str">
            <v>L=2.15m</v>
          </cell>
          <cell r="P648" t="str">
            <v>協議後10年間</v>
          </cell>
          <cell r="R648" t="str">
            <v>ポリエチレン管</v>
          </cell>
          <cell r="T648" t="str">
            <v>協議後</v>
          </cell>
          <cell r="U648" t="str">
            <v>30日間　（実質工事日数2日間）</v>
          </cell>
          <cell r="V648" t="str">
            <v>開削工法</v>
          </cell>
          <cell r="X648" t="str">
            <v>原状復旧</v>
          </cell>
          <cell r="Z648" t="str">
            <v>案内図・平面図・断面図・復旧図</v>
          </cell>
          <cell r="AB648" t="str">
            <v>石井　光</v>
          </cell>
          <cell r="AC648" t="str">
            <v>㈱カワイ</v>
          </cell>
          <cell r="AD648">
            <v>42913</v>
          </cell>
        </row>
        <row r="649">
          <cell r="A649">
            <v>647</v>
          </cell>
          <cell r="B649">
            <v>2912</v>
          </cell>
          <cell r="C649">
            <v>42908</v>
          </cell>
          <cell r="D649" t="str">
            <v>主幹　塙　大</v>
          </cell>
          <cell r="E649" t="str">
            <v>水道水供給のため</v>
          </cell>
          <cell r="F649" t="str">
            <v>市道(玉)7-0051号線</v>
          </cell>
          <cell r="G649" t="str">
            <v>車道</v>
          </cell>
          <cell r="H649" t="str">
            <v>行方市藤井557番1</v>
          </cell>
          <cell r="J649" t="str">
            <v>地下埋設物類</v>
          </cell>
          <cell r="L649" t="str">
            <v>外径φ27mm</v>
          </cell>
          <cell r="N649" t="str">
            <v>L=1.0m</v>
          </cell>
          <cell r="P649" t="str">
            <v>協議後10年間</v>
          </cell>
          <cell r="R649" t="str">
            <v>ポリエチレン管</v>
          </cell>
          <cell r="T649" t="str">
            <v>協議後</v>
          </cell>
          <cell r="U649" t="str">
            <v>30日間　（実質工事日数2日間）</v>
          </cell>
          <cell r="V649" t="str">
            <v>開削工法</v>
          </cell>
          <cell r="X649" t="str">
            <v>原状復旧</v>
          </cell>
          <cell r="Z649" t="str">
            <v>案内図・平面図・断面図・復旧図</v>
          </cell>
          <cell r="AB649" t="str">
            <v>飯島　幹矢</v>
          </cell>
          <cell r="AC649" t="str">
            <v>㈱スガヤ</v>
          </cell>
          <cell r="AD649">
            <v>42930</v>
          </cell>
        </row>
        <row r="650">
          <cell r="A650">
            <v>648</v>
          </cell>
          <cell r="B650">
            <v>2913</v>
          </cell>
          <cell r="C650">
            <v>42920</v>
          </cell>
          <cell r="D650" t="str">
            <v>主幹　塙　大</v>
          </cell>
          <cell r="E650" t="str">
            <v>水道水供給のため</v>
          </cell>
          <cell r="F650" t="str">
            <v>市道(麻)1485号線</v>
          </cell>
          <cell r="G650" t="str">
            <v>車道</v>
          </cell>
          <cell r="H650" t="str">
            <v>行方市冨田226番地2</v>
          </cell>
          <cell r="J650" t="str">
            <v>地下埋設物類</v>
          </cell>
          <cell r="L650" t="str">
            <v>外径φ27mm</v>
          </cell>
          <cell r="N650" t="str">
            <v>L=2.3m</v>
          </cell>
          <cell r="P650" t="str">
            <v>協議後10年間</v>
          </cell>
          <cell r="R650" t="str">
            <v>ポリエチレン管</v>
          </cell>
          <cell r="T650" t="str">
            <v>協議後</v>
          </cell>
          <cell r="U650" t="str">
            <v>30日間　（実質工事日数2日間）</v>
          </cell>
          <cell r="V650" t="str">
            <v>開削工法</v>
          </cell>
          <cell r="X650" t="str">
            <v>原状復旧</v>
          </cell>
          <cell r="Z650" t="str">
            <v>案内図・平面図・断面図・復旧図</v>
          </cell>
          <cell r="AB650" t="str">
            <v>髙﨑　洋一</v>
          </cell>
          <cell r="AC650" t="str">
            <v>栗山設備工業</v>
          </cell>
          <cell r="AD650">
            <v>42930</v>
          </cell>
        </row>
        <row r="651">
          <cell r="A651">
            <v>649</v>
          </cell>
          <cell r="B651">
            <v>2914</v>
          </cell>
          <cell r="C651">
            <v>42923</v>
          </cell>
          <cell r="D651" t="str">
            <v>主幹　塙　大</v>
          </cell>
          <cell r="E651" t="str">
            <v>水道水供給のため</v>
          </cell>
          <cell r="F651" t="str">
            <v>市道(麻)1327号線</v>
          </cell>
          <cell r="G651" t="str">
            <v>車道</v>
          </cell>
          <cell r="H651" t="str">
            <v>行方市麻生3288番地49</v>
          </cell>
          <cell r="J651" t="str">
            <v>地下埋設物類</v>
          </cell>
          <cell r="L651" t="str">
            <v>外径φ27mm</v>
          </cell>
          <cell r="N651" t="str">
            <v>L=4.0m</v>
          </cell>
          <cell r="P651" t="str">
            <v>協議後10年間</v>
          </cell>
          <cell r="R651" t="str">
            <v>ポリエチレン管</v>
          </cell>
          <cell r="T651" t="str">
            <v>協議後</v>
          </cell>
          <cell r="U651" t="str">
            <v>30日間　（実質工事日数2日間）</v>
          </cell>
          <cell r="V651" t="str">
            <v>開削工法</v>
          </cell>
          <cell r="X651" t="str">
            <v>原状復旧</v>
          </cell>
          <cell r="Z651" t="str">
            <v>案内図・平面図・断面図・復旧図</v>
          </cell>
          <cell r="AB651" t="str">
            <v>㈱カワチ薬品　代表取締役　河内 伸二</v>
          </cell>
          <cell r="AC651" t="str">
            <v>㈱カワイ</v>
          </cell>
          <cell r="AD651">
            <v>42930</v>
          </cell>
        </row>
        <row r="652">
          <cell r="A652">
            <v>650</v>
          </cell>
          <cell r="B652">
            <v>2915</v>
          </cell>
          <cell r="C652">
            <v>42930</v>
          </cell>
          <cell r="D652" t="str">
            <v>主幹　塙　大</v>
          </cell>
          <cell r="E652" t="str">
            <v>水道水供給のため</v>
          </cell>
          <cell r="F652" t="str">
            <v>市道(麻)2393号線</v>
          </cell>
          <cell r="G652" t="str">
            <v>車道</v>
          </cell>
          <cell r="H652" t="str">
            <v>行方市麻生1547番40</v>
          </cell>
          <cell r="J652" t="str">
            <v>地下埋設物類</v>
          </cell>
          <cell r="L652" t="str">
            <v>外径φ27mm</v>
          </cell>
          <cell r="N652" t="str">
            <v>L=3.2m</v>
          </cell>
          <cell r="P652" t="str">
            <v>協議後10年間</v>
          </cell>
          <cell r="R652" t="str">
            <v>ポリエチレン管</v>
          </cell>
          <cell r="T652" t="str">
            <v>協議後</v>
          </cell>
          <cell r="U652" t="str">
            <v>30日間　（実質工事日数2日間）</v>
          </cell>
          <cell r="V652" t="str">
            <v>開削工法</v>
          </cell>
          <cell r="X652" t="str">
            <v>原状復旧</v>
          </cell>
          <cell r="Z652" t="str">
            <v>案内図・平面図・断面図・復旧図</v>
          </cell>
          <cell r="AB652" t="str">
            <v>中庭　正和</v>
          </cell>
          <cell r="AC652" t="str">
            <v>㈲クボタ住設</v>
          </cell>
          <cell r="AD652">
            <v>42942</v>
          </cell>
        </row>
        <row r="653">
          <cell r="A653">
            <v>651</v>
          </cell>
          <cell r="B653">
            <v>2916</v>
          </cell>
          <cell r="C653">
            <v>42934</v>
          </cell>
          <cell r="D653" t="str">
            <v>主幹　塙　大</v>
          </cell>
          <cell r="E653" t="str">
            <v>水道水供給のため</v>
          </cell>
          <cell r="F653" t="str">
            <v>市道(玉)8-1712号線</v>
          </cell>
          <cell r="G653" t="str">
            <v>歩道</v>
          </cell>
          <cell r="H653" t="str">
            <v>行方市芹沢923番312</v>
          </cell>
          <cell r="J653" t="str">
            <v>地下埋設物類</v>
          </cell>
          <cell r="L653" t="str">
            <v>外形φ27mm</v>
          </cell>
          <cell r="N653" t="str">
            <v>L=1.0m</v>
          </cell>
          <cell r="P653" t="str">
            <v>協議後10年間</v>
          </cell>
          <cell r="R653" t="str">
            <v>ポリエチレン管</v>
          </cell>
          <cell r="T653" t="str">
            <v>協議後</v>
          </cell>
          <cell r="U653" t="str">
            <v>30日間　（実質工事日数2日間）</v>
          </cell>
          <cell r="V653" t="str">
            <v>開削工法</v>
          </cell>
          <cell r="X653" t="str">
            <v>原状復旧</v>
          </cell>
          <cell r="Z653" t="str">
            <v>案内図・平面図・断面図・復旧図</v>
          </cell>
          <cell r="AB653" t="str">
            <v>深谷　慶喜</v>
          </cell>
          <cell r="AC653" t="str">
            <v>大洋設備工業㈱</v>
          </cell>
          <cell r="AD653">
            <v>42942</v>
          </cell>
        </row>
        <row r="654">
          <cell r="A654">
            <v>652</v>
          </cell>
          <cell r="B654">
            <v>2917</v>
          </cell>
          <cell r="C654">
            <v>42941</v>
          </cell>
          <cell r="D654" t="str">
            <v>主幹　塙　大</v>
          </cell>
          <cell r="E654" t="str">
            <v>水道水供給のため</v>
          </cell>
          <cell r="F654" t="str">
            <v>市道（麻）1-7号線</v>
          </cell>
          <cell r="G654" t="str">
            <v>歩道</v>
          </cell>
          <cell r="H654" t="str">
            <v>行方市於下1621番255</v>
          </cell>
          <cell r="J654" t="str">
            <v>地下埋設物類</v>
          </cell>
          <cell r="L654" t="str">
            <v>外径φ27mm</v>
          </cell>
          <cell r="N654" t="str">
            <v>L=9.5m</v>
          </cell>
          <cell r="P654" t="str">
            <v>協議後10年間</v>
          </cell>
          <cell r="R654" t="str">
            <v>ポリエチレン管</v>
          </cell>
          <cell r="T654" t="str">
            <v>協議後</v>
          </cell>
          <cell r="U654" t="str">
            <v>30日間　（実質工事日数2日間）</v>
          </cell>
          <cell r="V654" t="str">
            <v>推進工法</v>
          </cell>
          <cell r="X654" t="str">
            <v>原状復旧</v>
          </cell>
          <cell r="Z654" t="str">
            <v>案内図・平面図・断面図・復旧図</v>
          </cell>
          <cell r="AB654" t="str">
            <v>関口　真一</v>
          </cell>
          <cell r="AC654" t="str">
            <v>北浦設備</v>
          </cell>
          <cell r="AD654">
            <v>42948</v>
          </cell>
        </row>
        <row r="655">
          <cell r="A655">
            <v>653</v>
          </cell>
          <cell r="B655">
            <v>2918</v>
          </cell>
          <cell r="C655">
            <v>42944</v>
          </cell>
          <cell r="D655" t="str">
            <v>主幹　塙　大</v>
          </cell>
          <cell r="E655" t="str">
            <v>水道水供給のため</v>
          </cell>
          <cell r="F655" t="str">
            <v>市道(玉)8-2370号線</v>
          </cell>
          <cell r="G655" t="str">
            <v>車道</v>
          </cell>
          <cell r="H655" t="str">
            <v>行方市沖洲309番78</v>
          </cell>
          <cell r="J655" t="str">
            <v>地下埋設物類</v>
          </cell>
          <cell r="L655" t="str">
            <v>外径φ27mm</v>
          </cell>
          <cell r="N655" t="str">
            <v>L=3.8m</v>
          </cell>
          <cell r="P655" t="str">
            <v>協議後10年間</v>
          </cell>
          <cell r="R655" t="str">
            <v>ポリエチレン管</v>
          </cell>
          <cell r="T655" t="str">
            <v>協議後</v>
          </cell>
          <cell r="U655" t="str">
            <v>30日間　（実質工事日数2日間）</v>
          </cell>
          <cell r="V655" t="str">
            <v>開削工法</v>
          </cell>
          <cell r="X655" t="str">
            <v>原状復旧</v>
          </cell>
          <cell r="Z655" t="str">
            <v>案内図・平面図・断面図・復旧図</v>
          </cell>
          <cell r="AB655" t="str">
            <v>宮川　信行</v>
          </cell>
          <cell r="AC655" t="str">
            <v>(株)イノバ工業</v>
          </cell>
          <cell r="AD655">
            <v>42948</v>
          </cell>
        </row>
        <row r="656">
          <cell r="A656">
            <v>654</v>
          </cell>
          <cell r="B656">
            <v>2919</v>
          </cell>
          <cell r="C656">
            <v>42948</v>
          </cell>
          <cell r="D656" t="str">
            <v>係長　髙栁　孫信</v>
          </cell>
          <cell r="E656" t="str">
            <v>水道水供給のため</v>
          </cell>
          <cell r="F656" t="str">
            <v>市道(玉)8-1093号線外2</v>
          </cell>
          <cell r="G656" t="str">
            <v>車道</v>
          </cell>
          <cell r="H656" t="str">
            <v>行方市玉造甲5863番地</v>
          </cell>
          <cell r="J656" t="str">
            <v>地下埋設物類</v>
          </cell>
          <cell r="L656" t="str">
            <v>外径φ40mm</v>
          </cell>
          <cell r="N656" t="str">
            <v>L=4.10m</v>
          </cell>
          <cell r="O656" t="str">
            <v>L=106.6m</v>
          </cell>
          <cell r="P656" t="str">
            <v>協議後10年間</v>
          </cell>
          <cell r="R656" t="str">
            <v>ポリエチレン管</v>
          </cell>
          <cell r="T656" t="str">
            <v>協議後</v>
          </cell>
          <cell r="U656" t="str">
            <v>50日間　（実質工事日数5日間）</v>
          </cell>
          <cell r="V656" t="str">
            <v>開削工法</v>
          </cell>
          <cell r="X656" t="str">
            <v>原状復旧</v>
          </cell>
          <cell r="Z656" t="str">
            <v>案内図・平面図・断面図・復旧図</v>
          </cell>
          <cell r="AB656" t="str">
            <v>大和田　晃司</v>
          </cell>
          <cell r="AC656" t="str">
            <v>㈲丸大設備工業</v>
          </cell>
          <cell r="AD656">
            <v>42951</v>
          </cell>
        </row>
        <row r="657">
          <cell r="A657">
            <v>655</v>
          </cell>
          <cell r="B657">
            <v>2920</v>
          </cell>
          <cell r="C657">
            <v>42964</v>
          </cell>
          <cell r="D657" t="str">
            <v>主幹　塙　大</v>
          </cell>
          <cell r="E657" t="str">
            <v>水道水供給のため</v>
          </cell>
          <cell r="F657" t="str">
            <v>市道(玉)8-0773号線</v>
          </cell>
          <cell r="G657" t="str">
            <v>車道</v>
          </cell>
          <cell r="H657" t="str">
            <v>行方市玉造甲6579番</v>
          </cell>
          <cell r="J657" t="str">
            <v>地下埋設物類</v>
          </cell>
          <cell r="L657" t="str">
            <v>外形φ60mm</v>
          </cell>
          <cell r="N657" t="str">
            <v>L=3.1m</v>
          </cell>
          <cell r="P657" t="str">
            <v>協議後10年間</v>
          </cell>
          <cell r="R657" t="str">
            <v>ポリエチレン管</v>
          </cell>
          <cell r="T657" t="str">
            <v>協議後</v>
          </cell>
          <cell r="U657" t="str">
            <v>30日間　（実質工事日数2日間）</v>
          </cell>
          <cell r="V657" t="str">
            <v>推進工法</v>
          </cell>
          <cell r="X657" t="str">
            <v>原状復旧</v>
          </cell>
          <cell r="Z657" t="str">
            <v>案内図・平面図・断面図・復旧図</v>
          </cell>
          <cell r="AB657" t="str">
            <v>谷田川　一郎</v>
          </cell>
          <cell r="AC657" t="str">
            <v>菊池工業</v>
          </cell>
          <cell r="AD657">
            <v>42970</v>
          </cell>
        </row>
        <row r="658">
          <cell r="A658">
            <v>656</v>
          </cell>
          <cell r="B658">
            <v>2921</v>
          </cell>
          <cell r="C658">
            <v>42968</v>
          </cell>
          <cell r="D658" t="str">
            <v>主幹　塙　大</v>
          </cell>
          <cell r="E658" t="str">
            <v>水道水供給のため</v>
          </cell>
          <cell r="F658" t="str">
            <v>市道（麻）1508号線</v>
          </cell>
          <cell r="G658" t="str">
            <v>車道</v>
          </cell>
          <cell r="H658" t="str">
            <v>行方市富田1478番4</v>
          </cell>
          <cell r="J658" t="str">
            <v>地下埋設物類</v>
          </cell>
          <cell r="L658" t="str">
            <v>外径φ27mm</v>
          </cell>
          <cell r="N658" t="str">
            <v>L=3.5m</v>
          </cell>
          <cell r="P658" t="str">
            <v>協議後10年間</v>
          </cell>
          <cell r="R658" t="str">
            <v>ポリエチレン管</v>
          </cell>
          <cell r="T658" t="str">
            <v>協議後</v>
          </cell>
          <cell r="U658" t="str">
            <v>30日間　（実質工事日数2日間）</v>
          </cell>
          <cell r="V658" t="str">
            <v>推進工法</v>
          </cell>
          <cell r="W658" t="str">
            <v>一部開削</v>
          </cell>
          <cell r="X658" t="str">
            <v>原状復旧</v>
          </cell>
          <cell r="Z658" t="str">
            <v>案内図・平面図・断面図・復旧図</v>
          </cell>
          <cell r="AB658" t="str">
            <v>楯石　将人</v>
          </cell>
          <cell r="AC658" t="str">
            <v>㈱麻生ガス設備</v>
          </cell>
          <cell r="AD658">
            <v>42978</v>
          </cell>
        </row>
        <row r="659">
          <cell r="A659">
            <v>657</v>
          </cell>
          <cell r="B659">
            <v>2922</v>
          </cell>
          <cell r="C659">
            <v>42976</v>
          </cell>
          <cell r="D659" t="str">
            <v>主幹　塙　大</v>
          </cell>
          <cell r="E659" t="str">
            <v>水道水供給のため</v>
          </cell>
          <cell r="F659" t="str">
            <v>市道(麻)717号線、(麻)718号線</v>
          </cell>
          <cell r="G659" t="str">
            <v>車道</v>
          </cell>
          <cell r="H659" t="str">
            <v>行方市井貝767番6</v>
          </cell>
          <cell r="J659" t="str">
            <v>地下埋設物類</v>
          </cell>
          <cell r="L659" t="str">
            <v>外径φ180mm</v>
          </cell>
          <cell r="N659" t="str">
            <v>L=343.45m</v>
          </cell>
          <cell r="P659" t="str">
            <v>協議後10年間</v>
          </cell>
          <cell r="R659" t="str">
            <v>ポリエチレン管</v>
          </cell>
          <cell r="T659" t="str">
            <v>協議後</v>
          </cell>
          <cell r="U659" t="str">
            <v>150日間　（実質工事日数50日間）</v>
          </cell>
          <cell r="V659" t="str">
            <v>開削工法</v>
          </cell>
          <cell r="X659" t="str">
            <v>原状復旧</v>
          </cell>
          <cell r="Z659" t="str">
            <v>案内図・平面図・断面図・復旧図</v>
          </cell>
          <cell r="AB659" t="str">
            <v>29生基補第2号県道水戸神栖線外1緊急時用連絡管布設工事</v>
          </cell>
          <cell r="AC659" t="str">
            <v>(株)宮内土建</v>
          </cell>
          <cell r="AD659">
            <v>42984</v>
          </cell>
        </row>
        <row r="660">
          <cell r="A660">
            <v>658</v>
          </cell>
          <cell r="B660">
            <v>2923</v>
          </cell>
          <cell r="C660">
            <v>42979</v>
          </cell>
          <cell r="D660" t="str">
            <v>主幹　塙　大</v>
          </cell>
          <cell r="E660" t="str">
            <v>水道水供給のため</v>
          </cell>
          <cell r="F660" t="str">
            <v>市道(玉)6-0005号線</v>
          </cell>
          <cell r="G660" t="str">
            <v>車道</v>
          </cell>
          <cell r="H660" t="str">
            <v>行方市玉造甲3422番1</v>
          </cell>
          <cell r="J660" t="str">
            <v>地下埋設物類</v>
          </cell>
          <cell r="L660" t="str">
            <v>外形φ34mm</v>
          </cell>
          <cell r="N660" t="str">
            <v>L=1.05m</v>
          </cell>
          <cell r="P660" t="str">
            <v>協議後10年間</v>
          </cell>
          <cell r="R660" t="str">
            <v>ポリエチレン管</v>
          </cell>
          <cell r="T660" t="str">
            <v>協議後</v>
          </cell>
          <cell r="U660" t="str">
            <v>30日間　（実質工事日数2日間）</v>
          </cell>
          <cell r="V660" t="str">
            <v>開削工法</v>
          </cell>
          <cell r="X660" t="str">
            <v>原状復旧</v>
          </cell>
          <cell r="Z660" t="str">
            <v>案内図・平面図・断面図・復旧図</v>
          </cell>
          <cell r="AB660" t="str">
            <v>橘川　利治</v>
          </cell>
          <cell r="AC660" t="str">
            <v>成忠テクノス㈱</v>
          </cell>
          <cell r="AD660">
            <v>42990</v>
          </cell>
        </row>
        <row r="661">
          <cell r="A661">
            <v>659</v>
          </cell>
          <cell r="B661">
            <v>2924</v>
          </cell>
          <cell r="C661">
            <v>42984</v>
          </cell>
          <cell r="D661" t="str">
            <v>主幹　塙　大</v>
          </cell>
          <cell r="E661" t="str">
            <v>水道水供給のため</v>
          </cell>
          <cell r="F661" t="str">
            <v>市道(北)2232号線</v>
          </cell>
          <cell r="G661" t="str">
            <v>車道</v>
          </cell>
          <cell r="H661" t="str">
            <v>行方市小幡886番8</v>
          </cell>
          <cell r="J661" t="str">
            <v>地下埋設物類</v>
          </cell>
          <cell r="L661" t="str">
            <v>外形φ27mm</v>
          </cell>
          <cell r="N661" t="str">
            <v>L=0.3m</v>
          </cell>
          <cell r="P661" t="str">
            <v>協議後10年間</v>
          </cell>
          <cell r="R661" t="str">
            <v>ポリエチレン管</v>
          </cell>
          <cell r="T661" t="str">
            <v>協議後</v>
          </cell>
          <cell r="U661" t="str">
            <v>30日間　（実質工事日数2日間）</v>
          </cell>
          <cell r="V661" t="str">
            <v>開削工法</v>
          </cell>
          <cell r="X661" t="str">
            <v>原状復旧</v>
          </cell>
          <cell r="Z661" t="str">
            <v>案内図・平面図・断面図・復旧図</v>
          </cell>
          <cell r="AB661" t="str">
            <v>野村　恵久子</v>
          </cell>
          <cell r="AC661" t="str">
            <v>北浦設備</v>
          </cell>
          <cell r="AD661">
            <v>42992</v>
          </cell>
        </row>
        <row r="662">
          <cell r="A662">
            <v>660</v>
          </cell>
          <cell r="B662">
            <v>2925</v>
          </cell>
          <cell r="C662">
            <v>42998</v>
          </cell>
          <cell r="D662" t="str">
            <v>主幹　塙　大</v>
          </cell>
          <cell r="E662" t="str">
            <v>水道水供給のため</v>
          </cell>
          <cell r="F662" t="str">
            <v>市道(麻)482号線</v>
          </cell>
          <cell r="G662" t="str">
            <v>車道</v>
          </cell>
          <cell r="H662" t="str">
            <v>行方市於下424番2</v>
          </cell>
          <cell r="J662" t="str">
            <v>地下埋設物類</v>
          </cell>
          <cell r="L662" t="str">
            <v>外径φ27mm</v>
          </cell>
          <cell r="N662" t="str">
            <v>L=5.0m</v>
          </cell>
          <cell r="P662" t="str">
            <v>協議後10年間</v>
          </cell>
          <cell r="R662" t="str">
            <v>ポリエチレン管</v>
          </cell>
          <cell r="T662" t="str">
            <v>協議後</v>
          </cell>
          <cell r="U662" t="str">
            <v>30日間　（実質工事日数2日間）</v>
          </cell>
          <cell r="V662" t="str">
            <v>推進工法</v>
          </cell>
          <cell r="W662" t="str">
            <v>一部開削</v>
          </cell>
          <cell r="X662" t="str">
            <v>原状復旧</v>
          </cell>
          <cell r="Z662" t="str">
            <v>案内図・平面図・断面図・復旧図</v>
          </cell>
          <cell r="AB662" t="str">
            <v>岩沢　宏孝</v>
          </cell>
          <cell r="AC662" t="str">
            <v>㈱小堤工業</v>
          </cell>
          <cell r="AD662">
            <v>43004</v>
          </cell>
        </row>
        <row r="663">
          <cell r="A663">
            <v>661</v>
          </cell>
          <cell r="B663">
            <v>2926</v>
          </cell>
          <cell r="C663">
            <v>42999</v>
          </cell>
          <cell r="D663" t="str">
            <v>主幹　塙　大</v>
          </cell>
          <cell r="E663" t="str">
            <v>水道水供給のため</v>
          </cell>
          <cell r="F663" t="str">
            <v>市道(北)2306号線</v>
          </cell>
          <cell r="G663" t="str">
            <v>車道</v>
          </cell>
          <cell r="H663" t="str">
            <v>行方市行戸903番11</v>
          </cell>
          <cell r="J663" t="str">
            <v>地下埋設物類</v>
          </cell>
          <cell r="L663" t="str">
            <v>外形φ42mm</v>
          </cell>
          <cell r="N663" t="str">
            <v>L=3.0m</v>
          </cell>
          <cell r="P663" t="str">
            <v>協議後10年間</v>
          </cell>
          <cell r="R663" t="str">
            <v>ポリエチレン管</v>
          </cell>
          <cell r="T663" t="str">
            <v>協議後</v>
          </cell>
          <cell r="U663" t="str">
            <v>60日間　（実質工事日数2日間）</v>
          </cell>
          <cell r="V663" t="str">
            <v>開削工法</v>
          </cell>
          <cell r="X663" t="str">
            <v>原状復旧</v>
          </cell>
          <cell r="Z663" t="str">
            <v>案内図・平面図・断面図・復旧図</v>
          </cell>
          <cell r="AB663" t="str">
            <v>(株)日日商事　代表取締役　保立政孝</v>
          </cell>
          <cell r="AC663" t="str">
            <v>(有)三豊</v>
          </cell>
          <cell r="AD663">
            <v>43004</v>
          </cell>
        </row>
        <row r="664">
          <cell r="A664">
            <v>662</v>
          </cell>
          <cell r="B664">
            <v>2927</v>
          </cell>
          <cell r="C664">
            <v>43005</v>
          </cell>
          <cell r="D664" t="str">
            <v>主幹　塙　大</v>
          </cell>
          <cell r="E664" t="str">
            <v>水道水供給のため</v>
          </cell>
          <cell r="F664" t="str">
            <v>市道(玉)8-1656号線、(玉)8-1677号線</v>
          </cell>
          <cell r="G664" t="str">
            <v>車道・路肩</v>
          </cell>
          <cell r="H664" t="str">
            <v>行方市芹沢929番138</v>
          </cell>
          <cell r="J664" t="str">
            <v>地下埋設物類</v>
          </cell>
          <cell r="L664" t="str">
            <v>外形φ89mm</v>
          </cell>
          <cell r="N664" t="str">
            <v>L=19.0m</v>
          </cell>
          <cell r="P664" t="str">
            <v>協議後10年間</v>
          </cell>
          <cell r="R664" t="str">
            <v>ポリエチレン管</v>
          </cell>
          <cell r="T664" t="str">
            <v>協議後</v>
          </cell>
          <cell r="U664" t="str">
            <v>30日間　（実質工事日数2日間）</v>
          </cell>
          <cell r="V664" t="str">
            <v>開削工法</v>
          </cell>
          <cell r="X664" t="str">
            <v>原状復旧</v>
          </cell>
          <cell r="Z664" t="str">
            <v>案内図・平面図・断面図・復旧図</v>
          </cell>
          <cell r="AB664" t="str">
            <v>土子　芳一</v>
          </cell>
          <cell r="AC664" t="str">
            <v>大かじや金物店</v>
          </cell>
          <cell r="AD664">
            <v>43018</v>
          </cell>
        </row>
        <row r="665">
          <cell r="A665">
            <v>663</v>
          </cell>
          <cell r="B665">
            <v>2928</v>
          </cell>
          <cell r="C665">
            <v>43007</v>
          </cell>
          <cell r="D665" t="str">
            <v>係長　髙栁　孫信</v>
          </cell>
          <cell r="E665" t="str">
            <v>水道水供給のため</v>
          </cell>
          <cell r="F665" t="str">
            <v>市道(玉)7-0060号線、(玉)8-1650号線</v>
          </cell>
          <cell r="G665" t="str">
            <v>車道</v>
          </cell>
          <cell r="H665" t="str">
            <v>行方市芹沢1029番地38</v>
          </cell>
          <cell r="J665" t="str">
            <v>地下埋設物類</v>
          </cell>
          <cell r="L665" t="str">
            <v>外径φ34mm</v>
          </cell>
          <cell r="N665" t="str">
            <v>L=10.0m</v>
          </cell>
          <cell r="P665" t="str">
            <v>協議後10年間</v>
          </cell>
          <cell r="R665" t="str">
            <v>ポリエチレン管</v>
          </cell>
          <cell r="T665" t="str">
            <v>協議後</v>
          </cell>
          <cell r="U665" t="str">
            <v>30日間　（実質工事日数2日間）</v>
          </cell>
          <cell r="V665" t="str">
            <v>開削工法</v>
          </cell>
          <cell r="X665" t="str">
            <v>原状復旧</v>
          </cell>
          <cell r="Z665" t="str">
            <v>案内図・平面図・断面図・復旧図</v>
          </cell>
          <cell r="AB665" t="str">
            <v>阿部　雄飛</v>
          </cell>
          <cell r="AC665" t="str">
            <v>大洋設備工業㈱</v>
          </cell>
          <cell r="AD665">
            <v>43018</v>
          </cell>
        </row>
        <row r="666">
          <cell r="A666">
            <v>664</v>
          </cell>
          <cell r="B666">
            <v>2929</v>
          </cell>
          <cell r="C666">
            <v>43006</v>
          </cell>
          <cell r="D666" t="str">
            <v>主幹　塙　大</v>
          </cell>
          <cell r="E666" t="str">
            <v>水道水供給のため</v>
          </cell>
          <cell r="F666" t="str">
            <v>市道(玉)8-2135号線</v>
          </cell>
          <cell r="G666" t="str">
            <v>車道</v>
          </cell>
          <cell r="H666" t="str">
            <v>行方市羽生653番2</v>
          </cell>
          <cell r="J666" t="str">
            <v>地下埋設物類</v>
          </cell>
          <cell r="L666" t="str">
            <v>外形φ27mm</v>
          </cell>
          <cell r="N666" t="str">
            <v>L=4.05m</v>
          </cell>
          <cell r="P666" t="str">
            <v>協議後10年間</v>
          </cell>
          <cell r="R666" t="str">
            <v>ポリエチレン管</v>
          </cell>
          <cell r="T666" t="str">
            <v>協議後</v>
          </cell>
          <cell r="U666" t="str">
            <v>30日間　（実質工事日数2日間）</v>
          </cell>
          <cell r="V666" t="str">
            <v>開削工法</v>
          </cell>
          <cell r="X666" t="str">
            <v>原状復旧</v>
          </cell>
          <cell r="Z666" t="str">
            <v>案内図・平面図・断面図・復旧図</v>
          </cell>
          <cell r="AB666" t="str">
            <v>鈴木　貴雄</v>
          </cell>
          <cell r="AC666" t="str">
            <v>(株)イノバ工業</v>
          </cell>
          <cell r="AD666">
            <v>43018</v>
          </cell>
        </row>
        <row r="667">
          <cell r="A667">
            <v>665</v>
          </cell>
          <cell r="B667">
            <v>2930</v>
          </cell>
          <cell r="C667">
            <v>42986</v>
          </cell>
          <cell r="D667" t="str">
            <v>主幹　塙　大</v>
          </cell>
          <cell r="E667" t="str">
            <v>水道水供給のため</v>
          </cell>
          <cell r="F667" t="str">
            <v>市道(玉)8-0923号線</v>
          </cell>
          <cell r="G667" t="str">
            <v>車道</v>
          </cell>
          <cell r="H667" t="str">
            <v>行方市玉造甲237番1</v>
          </cell>
          <cell r="J667" t="str">
            <v>地下埋設物類</v>
          </cell>
          <cell r="L667" t="str">
            <v>外形φ34mm</v>
          </cell>
          <cell r="N667" t="str">
            <v>L=1.55m</v>
          </cell>
          <cell r="P667" t="str">
            <v>協議後10年間</v>
          </cell>
          <cell r="R667" t="str">
            <v>ポリエチレン管</v>
          </cell>
          <cell r="T667" t="str">
            <v>協議後</v>
          </cell>
          <cell r="U667" t="str">
            <v>30日間　（実質工事日数2日間）</v>
          </cell>
          <cell r="V667" t="str">
            <v>開削工法</v>
          </cell>
          <cell r="X667" t="str">
            <v>原状復旧</v>
          </cell>
          <cell r="Z667" t="str">
            <v>案内図・平面図・断面図・復旧図</v>
          </cell>
          <cell r="AB667" t="str">
            <v>茂木　康隆</v>
          </cell>
          <cell r="AC667" t="str">
            <v>関口水道工事店</v>
          </cell>
          <cell r="AD667">
            <v>43026</v>
          </cell>
        </row>
        <row r="668">
          <cell r="A668">
            <v>666</v>
          </cell>
          <cell r="B668">
            <v>2931</v>
          </cell>
          <cell r="C668">
            <v>43021</v>
          </cell>
          <cell r="D668" t="str">
            <v>主幹　塙　大</v>
          </cell>
          <cell r="E668" t="str">
            <v>水道水供給のため</v>
          </cell>
          <cell r="F668" t="str">
            <v>市道(玉)8-1240号線</v>
          </cell>
          <cell r="G668" t="str">
            <v>車道</v>
          </cell>
          <cell r="H668" t="str">
            <v>行方市浜2003番</v>
          </cell>
          <cell r="J668" t="str">
            <v>地下埋設物類</v>
          </cell>
          <cell r="L668" t="str">
            <v>外形φ60mm</v>
          </cell>
          <cell r="N668" t="str">
            <v>L=82.0m</v>
          </cell>
          <cell r="P668" t="str">
            <v>協議後10年間</v>
          </cell>
          <cell r="R668" t="str">
            <v>ポリエチレン管</v>
          </cell>
          <cell r="T668" t="str">
            <v>協議後</v>
          </cell>
          <cell r="U668" t="str">
            <v>60日間　（実質工事日数2日間）</v>
          </cell>
          <cell r="V668" t="str">
            <v>開削工法</v>
          </cell>
          <cell r="X668" t="str">
            <v>原状復旧</v>
          </cell>
          <cell r="Z668" t="str">
            <v>案内図・平面図・断面図・復旧図</v>
          </cell>
          <cell r="AB668" t="str">
            <v>小橋　克己（アパート）</v>
          </cell>
          <cell r="AC668" t="str">
            <v>(有)サークル設備</v>
          </cell>
          <cell r="AD668">
            <v>43026</v>
          </cell>
        </row>
        <row r="669">
          <cell r="A669">
            <v>667</v>
          </cell>
          <cell r="B669">
            <v>2932</v>
          </cell>
          <cell r="C669">
            <v>43047</v>
          </cell>
          <cell r="D669" t="str">
            <v>主幹　塙　大</v>
          </cell>
          <cell r="E669" t="str">
            <v>水道水供給のため</v>
          </cell>
          <cell r="F669" t="str">
            <v>市道(麻)1-7号線</v>
          </cell>
          <cell r="G669" t="str">
            <v>車道</v>
          </cell>
          <cell r="H669" t="str">
            <v>行方市行方690番1</v>
          </cell>
          <cell r="J669" t="str">
            <v>地下埋設物類</v>
          </cell>
          <cell r="L669" t="str">
            <v>外形φ42mm</v>
          </cell>
          <cell r="N669" t="str">
            <v>L=2.17m</v>
          </cell>
          <cell r="P669" t="str">
            <v>協議後10年間</v>
          </cell>
          <cell r="R669" t="str">
            <v>ポリエチレン管</v>
          </cell>
          <cell r="T669" t="str">
            <v>協議後</v>
          </cell>
          <cell r="U669" t="str">
            <v>60日間　（実質工事日数2日間）</v>
          </cell>
          <cell r="V669" t="str">
            <v>開削工法</v>
          </cell>
          <cell r="X669" t="str">
            <v>原状復旧</v>
          </cell>
          <cell r="Z669" t="str">
            <v>案内図・平面図・断面図・復旧図</v>
          </cell>
          <cell r="AB669" t="str">
            <v>大久保　雄輔</v>
          </cell>
          <cell r="AC669" t="str">
            <v>おれんぢ屋</v>
          </cell>
          <cell r="AD669">
            <v>43063</v>
          </cell>
        </row>
        <row r="670">
          <cell r="A670">
            <v>668</v>
          </cell>
          <cell r="B670">
            <v>2933</v>
          </cell>
          <cell r="C670">
            <v>43048</v>
          </cell>
          <cell r="D670" t="str">
            <v>主幹　塙　大</v>
          </cell>
          <cell r="E670" t="str">
            <v>水道水供給のため</v>
          </cell>
          <cell r="F670" t="str">
            <v>市道(麻)147号線</v>
          </cell>
          <cell r="G670" t="str">
            <v>車道</v>
          </cell>
          <cell r="H670" t="str">
            <v>行方市於下1064番1</v>
          </cell>
          <cell r="J670" t="str">
            <v>地下埋設物類</v>
          </cell>
          <cell r="L670" t="str">
            <v>外形φ27mm</v>
          </cell>
          <cell r="N670" t="str">
            <v>L=3.95m</v>
          </cell>
          <cell r="P670" t="str">
            <v>協議後10年間</v>
          </cell>
          <cell r="R670" t="str">
            <v>ポリエチレン管</v>
          </cell>
          <cell r="T670" t="str">
            <v>協議後</v>
          </cell>
          <cell r="U670" t="str">
            <v>60日間　（実質工事日数2日間）</v>
          </cell>
          <cell r="V670" t="str">
            <v>推進工法</v>
          </cell>
          <cell r="X670" t="str">
            <v>原状復旧</v>
          </cell>
          <cell r="Z670" t="str">
            <v>案内図・平面図・断面図・復旧図</v>
          </cell>
          <cell r="AB670" t="str">
            <v>菅谷　朋邦</v>
          </cell>
          <cell r="AC670" t="str">
            <v>栗山設備工業</v>
          </cell>
          <cell r="AD670">
            <v>43063</v>
          </cell>
        </row>
        <row r="671">
          <cell r="A671">
            <v>669</v>
          </cell>
          <cell r="B671">
            <v>2934</v>
          </cell>
          <cell r="C671">
            <v>43059</v>
          </cell>
          <cell r="D671" t="str">
            <v>主幹　塙　大</v>
          </cell>
          <cell r="E671" t="str">
            <v>水道水供給のため</v>
          </cell>
          <cell r="F671" t="str">
            <v>市道(北)3305号線</v>
          </cell>
          <cell r="G671" t="str">
            <v>車道</v>
          </cell>
          <cell r="H671" t="str">
            <v>行方市小幡1262番3</v>
          </cell>
          <cell r="J671" t="str">
            <v>地下埋設物類</v>
          </cell>
          <cell r="L671" t="str">
            <v>外形φ27mm</v>
          </cell>
          <cell r="N671" t="str">
            <v>L=1.8m</v>
          </cell>
          <cell r="P671" t="str">
            <v>協議後10年間</v>
          </cell>
          <cell r="R671" t="str">
            <v>ポリエチレン管</v>
          </cell>
          <cell r="T671" t="str">
            <v>協議後</v>
          </cell>
          <cell r="U671" t="str">
            <v>60日間　（実質工事日数2日間）</v>
          </cell>
          <cell r="V671" t="str">
            <v>開削工法</v>
          </cell>
          <cell r="X671" t="str">
            <v>原状復旧</v>
          </cell>
          <cell r="Z671" t="str">
            <v>案内図・平面図・断面図・復旧図</v>
          </cell>
          <cell r="AB671" t="str">
            <v>萩原　敏明</v>
          </cell>
          <cell r="AC671" t="str">
            <v>(株)山勝建設</v>
          </cell>
          <cell r="AD671">
            <v>43063</v>
          </cell>
        </row>
        <row r="672">
          <cell r="A672">
            <v>670</v>
          </cell>
          <cell r="B672">
            <v>2935</v>
          </cell>
          <cell r="C672">
            <v>43077</v>
          </cell>
          <cell r="D672" t="str">
            <v>主幹　塙　大</v>
          </cell>
          <cell r="E672" t="str">
            <v>水道水供給のため</v>
          </cell>
          <cell r="F672" t="str">
            <v>市道(麻)3288号線</v>
          </cell>
          <cell r="G672" t="str">
            <v>車道</v>
          </cell>
          <cell r="H672" t="str">
            <v>行方市麻生1547番51</v>
          </cell>
          <cell r="J672" t="str">
            <v>地下埋設物類</v>
          </cell>
          <cell r="L672" t="str">
            <v>外形φ27mm</v>
          </cell>
          <cell r="N672" t="str">
            <v>L=1.5m</v>
          </cell>
          <cell r="P672" t="str">
            <v>協議後10年間</v>
          </cell>
          <cell r="R672" t="str">
            <v>ポリエチレン管</v>
          </cell>
          <cell r="T672" t="str">
            <v>協議後</v>
          </cell>
          <cell r="U672" t="str">
            <v>60日間　（実質工事日数2日間）</v>
          </cell>
          <cell r="V672" t="str">
            <v>開削工法</v>
          </cell>
          <cell r="X672" t="str">
            <v>原状復旧</v>
          </cell>
          <cell r="Z672" t="str">
            <v>案内図・平面図・断面図・復旧図</v>
          </cell>
          <cell r="AB672" t="str">
            <v>小沼商事(株)　代表取締役　小沼 勝雄</v>
          </cell>
          <cell r="AC672" t="str">
            <v>㈱麻生ガス設備</v>
          </cell>
          <cell r="AD672">
            <v>43089</v>
          </cell>
        </row>
        <row r="673">
          <cell r="A673">
            <v>671</v>
          </cell>
          <cell r="B673">
            <v>2936</v>
          </cell>
          <cell r="C673">
            <v>43091</v>
          </cell>
          <cell r="D673" t="str">
            <v>主幹　塙　大</v>
          </cell>
          <cell r="E673" t="str">
            <v>水道水供給のため</v>
          </cell>
          <cell r="F673" t="str">
            <v>市道(麻)59号線</v>
          </cell>
          <cell r="G673" t="str">
            <v>車道</v>
          </cell>
          <cell r="H673" t="str">
            <v>行方市麻生625番4</v>
          </cell>
          <cell r="J673" t="str">
            <v>地下埋設物類</v>
          </cell>
          <cell r="L673" t="str">
            <v>外形φ34mm</v>
          </cell>
          <cell r="N673" t="str">
            <v>L=3.0m</v>
          </cell>
          <cell r="P673" t="str">
            <v>協議後10年間</v>
          </cell>
          <cell r="R673" t="str">
            <v>ポリエチレン管</v>
          </cell>
          <cell r="T673" t="str">
            <v>協議後</v>
          </cell>
          <cell r="U673" t="str">
            <v>60日間　（実質工事日数2日間）</v>
          </cell>
          <cell r="V673" t="str">
            <v>開削工法</v>
          </cell>
          <cell r="X673" t="str">
            <v>原状復旧</v>
          </cell>
          <cell r="Z673" t="str">
            <v>案内図・平面図・断面図・復旧図</v>
          </cell>
          <cell r="AB673" t="str">
            <v>社会福祉法人　菫福祉会</v>
          </cell>
          <cell r="AC673" t="str">
            <v>㈲クボタ住設</v>
          </cell>
          <cell r="AD673">
            <v>43096</v>
          </cell>
        </row>
        <row r="674">
          <cell r="A674">
            <v>672</v>
          </cell>
          <cell r="B674">
            <v>2937</v>
          </cell>
          <cell r="C674">
            <v>43094</v>
          </cell>
          <cell r="D674" t="str">
            <v>主幹　塙　大</v>
          </cell>
          <cell r="E674" t="str">
            <v>水道水供給のため</v>
          </cell>
          <cell r="F674" t="str">
            <v>市道(北)2228号線</v>
          </cell>
          <cell r="G674" t="str">
            <v>車道</v>
          </cell>
          <cell r="H674" t="str">
            <v>行方市行戸51番</v>
          </cell>
          <cell r="J674" t="str">
            <v>地下埋設物類</v>
          </cell>
          <cell r="L674" t="str">
            <v>外形φ48mm</v>
          </cell>
          <cell r="N674" t="str">
            <v>L=130.0m</v>
          </cell>
          <cell r="P674" t="str">
            <v>協議後10年間</v>
          </cell>
          <cell r="R674" t="str">
            <v>ポリエチレン管</v>
          </cell>
          <cell r="T674" t="str">
            <v>協議後</v>
          </cell>
          <cell r="U674" t="str">
            <v>60日間　（実質工事日数20日間）</v>
          </cell>
          <cell r="V674" t="str">
            <v>開削工法</v>
          </cell>
          <cell r="X674" t="str">
            <v>原状復旧</v>
          </cell>
          <cell r="Z674" t="str">
            <v>案内図・平面図・断面図・復旧図</v>
          </cell>
          <cell r="AB674" t="str">
            <v>29修繕第17号市道（北）2228号線給水管修繕工事</v>
          </cell>
          <cell r="AC674" t="str">
            <v>小沼設備</v>
          </cell>
          <cell r="AD674">
            <v>43109</v>
          </cell>
        </row>
        <row r="675">
          <cell r="A675">
            <v>673</v>
          </cell>
          <cell r="B675">
            <v>2938</v>
          </cell>
          <cell r="C675">
            <v>43094</v>
          </cell>
          <cell r="D675" t="str">
            <v>主幹　塙　大</v>
          </cell>
          <cell r="E675" t="str">
            <v>水道水供給のため</v>
          </cell>
          <cell r="F675" t="str">
            <v>市道(北)0208号線</v>
          </cell>
          <cell r="G675" t="str">
            <v>車道</v>
          </cell>
          <cell r="H675" t="str">
            <v>行方市北高岡749番10</v>
          </cell>
          <cell r="J675" t="str">
            <v>地下埋設物類</v>
          </cell>
          <cell r="L675" t="str">
            <v>外形φ90mm</v>
          </cell>
          <cell r="N675" t="str">
            <v>L=74.03m</v>
          </cell>
          <cell r="P675" t="str">
            <v>協議後10年間</v>
          </cell>
          <cell r="R675" t="str">
            <v>ポリエチレン管</v>
          </cell>
          <cell r="T675" t="str">
            <v>協議後</v>
          </cell>
          <cell r="U675" t="str">
            <v>60日間　（実質工事日数20日間）</v>
          </cell>
          <cell r="V675" t="str">
            <v>開削工法</v>
          </cell>
          <cell r="X675" t="str">
            <v>原状復旧</v>
          </cell>
          <cell r="Z675" t="str">
            <v>案内図・平面図・断面図・復旧図</v>
          </cell>
          <cell r="AB675" t="str">
            <v>29配布第10号市道（北）0208号線配水管布設工事</v>
          </cell>
          <cell r="AC675" t="str">
            <v>（株）麻生ガス設備</v>
          </cell>
          <cell r="AD675">
            <v>43109</v>
          </cell>
        </row>
        <row r="676">
          <cell r="A676">
            <v>674</v>
          </cell>
          <cell r="B676">
            <v>2939</v>
          </cell>
          <cell r="C676">
            <v>43110</v>
          </cell>
          <cell r="D676" t="str">
            <v>主幹　塙　大</v>
          </cell>
          <cell r="E676" t="str">
            <v>水道水供給のため</v>
          </cell>
          <cell r="F676" t="str">
            <v>市道(玉)6-0003号線</v>
          </cell>
          <cell r="G676" t="str">
            <v>歩道</v>
          </cell>
          <cell r="H676" t="str">
            <v>行方市手賀4195番</v>
          </cell>
          <cell r="J676" t="str">
            <v>地下埋設物類</v>
          </cell>
          <cell r="L676" t="str">
            <v>外形φ34mm</v>
          </cell>
          <cell r="N676" t="str">
            <v>L=1.0m</v>
          </cell>
          <cell r="P676" t="str">
            <v>協議後10年間</v>
          </cell>
          <cell r="R676" t="str">
            <v>ポリエチレン管</v>
          </cell>
          <cell r="T676" t="str">
            <v>協議後</v>
          </cell>
          <cell r="U676" t="str">
            <v>60日間　（実質工事日数2日間）</v>
          </cell>
          <cell r="V676" t="str">
            <v>開削工法</v>
          </cell>
          <cell r="X676" t="str">
            <v>原状復旧</v>
          </cell>
          <cell r="Z676" t="str">
            <v>案内図・平面図・断面図・復旧図</v>
          </cell>
          <cell r="AB676" t="str">
            <v>浅野　大輔</v>
          </cell>
          <cell r="AC676" t="str">
            <v>大洋設備工業㈱</v>
          </cell>
          <cell r="AD676">
            <v>43117</v>
          </cell>
        </row>
        <row r="677">
          <cell r="A677">
            <v>675</v>
          </cell>
          <cell r="B677">
            <v>2940</v>
          </cell>
          <cell r="C677">
            <v>43116</v>
          </cell>
          <cell r="D677" t="str">
            <v>主幹　塙　大</v>
          </cell>
          <cell r="E677" t="str">
            <v>水道水供給のため</v>
          </cell>
          <cell r="F677" t="str">
            <v>市道(北)1147号線</v>
          </cell>
          <cell r="G677" t="str">
            <v>車道</v>
          </cell>
          <cell r="H677" t="str">
            <v>行方市次木1033番4</v>
          </cell>
          <cell r="J677" t="str">
            <v>地下埋設物類</v>
          </cell>
          <cell r="L677" t="str">
            <v>外形φ27mm</v>
          </cell>
          <cell r="N677" t="str">
            <v>L=1.6m</v>
          </cell>
          <cell r="P677" t="str">
            <v>協議後10年間</v>
          </cell>
          <cell r="R677" t="str">
            <v>ポリエチレン管</v>
          </cell>
          <cell r="T677" t="str">
            <v>協議後</v>
          </cell>
          <cell r="U677" t="str">
            <v>60日間　（実質工事日数2日間）</v>
          </cell>
          <cell r="V677" t="str">
            <v>開削工法</v>
          </cell>
          <cell r="X677" t="str">
            <v>原状復旧</v>
          </cell>
          <cell r="Z677" t="str">
            <v>案内図・平面図・断面図・復旧図</v>
          </cell>
          <cell r="AB677" t="str">
            <v>長峯　崇</v>
          </cell>
          <cell r="AC677" t="str">
            <v>大洋設備工業㈱</v>
          </cell>
          <cell r="AD677">
            <v>43125</v>
          </cell>
        </row>
        <row r="678">
          <cell r="A678">
            <v>676</v>
          </cell>
          <cell r="B678">
            <v>2941</v>
          </cell>
          <cell r="C678">
            <v>43129</v>
          </cell>
          <cell r="D678" t="str">
            <v>主幹　塙　大</v>
          </cell>
          <cell r="E678" t="str">
            <v>水道水供給のため</v>
          </cell>
          <cell r="F678" t="str">
            <v>市道(玉)8-274号線</v>
          </cell>
          <cell r="G678" t="str">
            <v>車道</v>
          </cell>
          <cell r="H678" t="str">
            <v>行方市井上861番</v>
          </cell>
          <cell r="J678" t="str">
            <v>地下埋設物類</v>
          </cell>
          <cell r="L678" t="str">
            <v>外形φ27mm</v>
          </cell>
          <cell r="N678" t="str">
            <v>L=5.65m</v>
          </cell>
          <cell r="P678" t="str">
            <v>協議後10年間</v>
          </cell>
          <cell r="R678" t="str">
            <v>ポリエチレン管</v>
          </cell>
          <cell r="T678" t="str">
            <v>協議後</v>
          </cell>
          <cell r="U678" t="str">
            <v>60日間　（実質工事日数2日間）</v>
          </cell>
          <cell r="V678" t="str">
            <v>開削工法</v>
          </cell>
          <cell r="W678" t="str">
            <v>一部推進</v>
          </cell>
          <cell r="X678" t="str">
            <v>原状復旧</v>
          </cell>
          <cell r="Z678" t="str">
            <v>案内図・平面図・断面図・復旧図</v>
          </cell>
          <cell r="AB678" t="str">
            <v>関野　奈々子</v>
          </cell>
          <cell r="AC678" t="str">
            <v>㈱カワイ</v>
          </cell>
          <cell r="AD678">
            <v>43133</v>
          </cell>
        </row>
        <row r="679">
          <cell r="A679">
            <v>677</v>
          </cell>
          <cell r="B679">
            <v>2942</v>
          </cell>
          <cell r="C679">
            <v>43129</v>
          </cell>
          <cell r="D679" t="str">
            <v>主幹　塙　大</v>
          </cell>
          <cell r="E679" t="str">
            <v>水道水供給のため</v>
          </cell>
          <cell r="F679" t="str">
            <v>市道(玉)8-2051号線</v>
          </cell>
          <cell r="G679" t="str">
            <v>車道</v>
          </cell>
          <cell r="H679" t="str">
            <v>行方市八木蒔826番地4</v>
          </cell>
          <cell r="J679" t="str">
            <v>地下埋設物類</v>
          </cell>
          <cell r="L679" t="str">
            <v>外形φ27mm</v>
          </cell>
          <cell r="N679" t="str">
            <v>L=1.0m</v>
          </cell>
          <cell r="P679" t="str">
            <v>協議後10年間</v>
          </cell>
          <cell r="R679" t="str">
            <v>ポリエチレン管</v>
          </cell>
          <cell r="T679" t="str">
            <v>協議後</v>
          </cell>
          <cell r="U679" t="str">
            <v>60日間　（実質工事日数2日間）</v>
          </cell>
          <cell r="V679" t="str">
            <v>開削工法</v>
          </cell>
          <cell r="X679" t="str">
            <v>原状復旧</v>
          </cell>
          <cell r="Z679" t="str">
            <v>案内図・平面図・断面図・復旧図</v>
          </cell>
          <cell r="AB679" t="str">
            <v>大﨑　靖司（水戸ヤクルト販売株式会社使用）</v>
          </cell>
          <cell r="AC679" t="str">
            <v>㈲アサヒ設備工業</v>
          </cell>
          <cell r="AD679">
            <v>43133</v>
          </cell>
        </row>
        <row r="680">
          <cell r="A680">
            <v>678</v>
          </cell>
          <cell r="B680">
            <v>2943</v>
          </cell>
          <cell r="C680">
            <v>43137</v>
          </cell>
          <cell r="D680" t="str">
            <v>主幹　塙　大</v>
          </cell>
          <cell r="E680" t="str">
            <v>水道水供給のため</v>
          </cell>
          <cell r="F680" t="str">
            <v>市道(麻)1249号線</v>
          </cell>
          <cell r="G680" t="str">
            <v>車道</v>
          </cell>
          <cell r="H680" t="str">
            <v>行方市麻生986番6地先</v>
          </cell>
          <cell r="J680" t="str">
            <v>地下埋設物類</v>
          </cell>
          <cell r="L680" t="str">
            <v>外形φ27mm</v>
          </cell>
          <cell r="N680" t="str">
            <v>L=3.0m</v>
          </cell>
          <cell r="P680" t="str">
            <v>協議後10年間</v>
          </cell>
          <cell r="R680" t="str">
            <v>ポリエチレン管</v>
          </cell>
          <cell r="T680" t="str">
            <v>協議後</v>
          </cell>
          <cell r="U680" t="str">
            <v>60日間　（実質工事日数2日間）</v>
          </cell>
          <cell r="V680" t="str">
            <v>開削工法</v>
          </cell>
          <cell r="X680" t="str">
            <v>原状復旧</v>
          </cell>
          <cell r="Z680" t="str">
            <v>案内図・平面図・断面図・復旧図</v>
          </cell>
          <cell r="AB680" t="str">
            <v>大川　兼次</v>
          </cell>
          <cell r="AC680" t="str">
            <v>浪逆工業㈱</v>
          </cell>
          <cell r="AD680">
            <v>43151</v>
          </cell>
        </row>
        <row r="681">
          <cell r="A681">
            <v>679</v>
          </cell>
          <cell r="B681">
            <v>2944</v>
          </cell>
          <cell r="C681">
            <v>43146</v>
          </cell>
          <cell r="D681" t="str">
            <v>主幹　塙　大</v>
          </cell>
          <cell r="E681" t="str">
            <v>水道水供給のため</v>
          </cell>
          <cell r="F681" t="str">
            <v>市道(麻)1331号線</v>
          </cell>
          <cell r="G681" t="str">
            <v>車道</v>
          </cell>
          <cell r="H681" t="str">
            <v>行方市麻生3285番地3地先</v>
          </cell>
          <cell r="J681" t="str">
            <v>地下埋設物類</v>
          </cell>
          <cell r="L681" t="str">
            <v>外形φ34mm</v>
          </cell>
          <cell r="N681" t="str">
            <v>L=5.86m</v>
          </cell>
          <cell r="P681" t="str">
            <v>協議後10年間</v>
          </cell>
          <cell r="R681" t="str">
            <v>ポリエチレン管</v>
          </cell>
          <cell r="T681" t="str">
            <v>協議後</v>
          </cell>
          <cell r="U681" t="str">
            <v>60日間　（実質工事日数2日間）</v>
          </cell>
          <cell r="V681" t="str">
            <v>推進工法</v>
          </cell>
          <cell r="X681" t="str">
            <v>原状復旧</v>
          </cell>
          <cell r="Z681" t="str">
            <v>案内図・平面図・断面図・復旧図</v>
          </cell>
          <cell r="AB681" t="str">
            <v>箕輪リース(株)　代表取締役　箕輪 次夫</v>
          </cell>
          <cell r="AC681" t="str">
            <v>（株）麻生ガス設備</v>
          </cell>
          <cell r="AD681">
            <v>43151</v>
          </cell>
        </row>
        <row r="682">
          <cell r="A682">
            <v>680</v>
          </cell>
          <cell r="B682">
            <v>2945</v>
          </cell>
          <cell r="C682">
            <v>43151</v>
          </cell>
          <cell r="D682" t="str">
            <v>主幹　塙　大</v>
          </cell>
          <cell r="E682" t="str">
            <v>水道水供給のため</v>
          </cell>
          <cell r="F682" t="str">
            <v>市道(麻)2192号線、市道(麻)2948号線</v>
          </cell>
          <cell r="G682" t="str">
            <v>車道</v>
          </cell>
          <cell r="H682" t="str">
            <v>行方市板峰96番</v>
          </cell>
          <cell r="J682" t="str">
            <v>地下埋設物類</v>
          </cell>
          <cell r="L682" t="str">
            <v>外形φ27mm</v>
          </cell>
          <cell r="N682" t="str">
            <v>L=16.5m</v>
          </cell>
          <cell r="P682" t="str">
            <v>協議後10年間</v>
          </cell>
          <cell r="R682" t="str">
            <v>ポリエチレン管</v>
          </cell>
          <cell r="T682" t="str">
            <v>協議後</v>
          </cell>
          <cell r="U682" t="str">
            <v>60日間　（実質工事日数2日間）</v>
          </cell>
          <cell r="V682" t="str">
            <v>開削工法</v>
          </cell>
          <cell r="X682" t="str">
            <v>原状復旧</v>
          </cell>
          <cell r="Z682" t="str">
            <v>案内図・平面図・断面図・復旧図</v>
          </cell>
          <cell r="AB682" t="str">
            <v>藤崎　衛</v>
          </cell>
          <cell r="AC682" t="str">
            <v>（株）麻生ガス設備</v>
          </cell>
          <cell r="AD682">
            <v>43159</v>
          </cell>
        </row>
        <row r="683">
          <cell r="A683">
            <v>681</v>
          </cell>
          <cell r="B683">
            <v>2946</v>
          </cell>
          <cell r="C683">
            <v>43151</v>
          </cell>
          <cell r="D683" t="str">
            <v>主幹　塙　大</v>
          </cell>
          <cell r="E683" t="str">
            <v>水道水供給のため</v>
          </cell>
          <cell r="F683" t="str">
            <v>市道(麻)1163号線</v>
          </cell>
          <cell r="G683" t="str">
            <v>車道</v>
          </cell>
          <cell r="H683" t="str">
            <v>行方市南50番150</v>
          </cell>
          <cell r="J683" t="str">
            <v>地下埋設物類</v>
          </cell>
          <cell r="L683" t="str">
            <v>外形φ27mm</v>
          </cell>
          <cell r="N683" t="str">
            <v>L=1.0m</v>
          </cell>
          <cell r="P683" t="str">
            <v>協議後10年間</v>
          </cell>
          <cell r="R683" t="str">
            <v>ポリエチレン管</v>
          </cell>
          <cell r="T683" t="str">
            <v>協議後</v>
          </cell>
          <cell r="U683" t="str">
            <v>60日間　（実質工事日数2日間）</v>
          </cell>
          <cell r="V683" t="str">
            <v>開削工法</v>
          </cell>
          <cell r="X683" t="str">
            <v>原状復旧</v>
          </cell>
          <cell r="Z683" t="str">
            <v>案内図・平面図・断面図・復旧図</v>
          </cell>
          <cell r="AB683" t="str">
            <v>平野　行喜男</v>
          </cell>
          <cell r="AC683" t="str">
            <v>㈲クボタ住設</v>
          </cell>
          <cell r="AD683">
            <v>43159</v>
          </cell>
        </row>
        <row r="684">
          <cell r="A684">
            <v>682</v>
          </cell>
          <cell r="B684">
            <v>2947</v>
          </cell>
          <cell r="C684">
            <v>43158</v>
          </cell>
          <cell r="D684" t="str">
            <v>主幹　塙　大</v>
          </cell>
          <cell r="E684" t="str">
            <v>水道水供給のため</v>
          </cell>
          <cell r="F684" t="str">
            <v>市道(麻)2753号線、市道(麻)3258号線</v>
          </cell>
          <cell r="G684" t="str">
            <v>車道</v>
          </cell>
          <cell r="H684" t="str">
            <v>行方市矢幡308番1</v>
          </cell>
          <cell r="J684" t="str">
            <v>地下埋設物類</v>
          </cell>
          <cell r="L684" t="str">
            <v>外形φ27mm</v>
          </cell>
          <cell r="N684" t="str">
            <v>L=17.05m</v>
          </cell>
          <cell r="P684" t="str">
            <v>協議後10年間</v>
          </cell>
          <cell r="R684" t="str">
            <v>ポリエチレン管</v>
          </cell>
          <cell r="T684" t="str">
            <v>協議後</v>
          </cell>
          <cell r="U684" t="str">
            <v>60日間　（実質工事日数2日間）</v>
          </cell>
          <cell r="V684" t="str">
            <v>推進工法</v>
          </cell>
          <cell r="W684" t="str">
            <v>一部開削</v>
          </cell>
          <cell r="X684" t="str">
            <v>原状復旧</v>
          </cell>
          <cell r="Z684" t="str">
            <v>案内図・平面図・断面図・復旧図</v>
          </cell>
          <cell r="AB684" t="str">
            <v>関　宏樹</v>
          </cell>
          <cell r="AC684" t="str">
            <v>㈱小堤工業</v>
          </cell>
          <cell r="AD684">
            <v>43161</v>
          </cell>
        </row>
        <row r="685">
          <cell r="A685">
            <v>683</v>
          </cell>
          <cell r="B685">
            <v>2948</v>
          </cell>
          <cell r="C685">
            <v>43166</v>
          </cell>
          <cell r="D685" t="str">
            <v>主幹　塙　大</v>
          </cell>
          <cell r="E685" t="str">
            <v>水道水供給のため</v>
          </cell>
          <cell r="F685" t="str">
            <v>市道(麻)8-893号線</v>
          </cell>
          <cell r="G685" t="str">
            <v>車道</v>
          </cell>
          <cell r="H685" t="str">
            <v>行方市玉造甲495番6</v>
          </cell>
          <cell r="J685" t="str">
            <v>地下埋設物類</v>
          </cell>
          <cell r="L685" t="str">
            <v>外形φ27mm</v>
          </cell>
          <cell r="N685" t="str">
            <v>L=4.6m</v>
          </cell>
          <cell r="P685" t="str">
            <v>協議後10年間</v>
          </cell>
          <cell r="R685" t="str">
            <v>ポリエチレン管</v>
          </cell>
          <cell r="T685" t="str">
            <v>協議後</v>
          </cell>
          <cell r="U685" t="str">
            <v>60日間　（実質工事日数2日間）</v>
          </cell>
          <cell r="V685" t="str">
            <v>開削工法</v>
          </cell>
          <cell r="X685" t="str">
            <v>原状復旧</v>
          </cell>
          <cell r="Z685" t="str">
            <v>案内図・平面図・断面図・復旧図</v>
          </cell>
          <cell r="AB685" t="str">
            <v>小松崎　正</v>
          </cell>
          <cell r="AC685" t="str">
            <v>㈲丸大設備</v>
          </cell>
          <cell r="AD685">
            <v>43171</v>
          </cell>
        </row>
        <row r="686">
          <cell r="A686">
            <v>684</v>
          </cell>
          <cell r="B686">
            <v>2949</v>
          </cell>
          <cell r="C686">
            <v>43166</v>
          </cell>
          <cell r="D686" t="str">
            <v>主幹　塙　大</v>
          </cell>
          <cell r="E686" t="str">
            <v>水道水供給のため</v>
          </cell>
          <cell r="F686" t="str">
            <v>市道(麻)1-14号線</v>
          </cell>
          <cell r="G686" t="str">
            <v>車道</v>
          </cell>
          <cell r="H686" t="str">
            <v>行方市板峰134番地</v>
          </cell>
          <cell r="J686" t="str">
            <v>地下埋設物類</v>
          </cell>
          <cell r="L686" t="str">
            <v>外形φ27mm</v>
          </cell>
          <cell r="N686" t="str">
            <v>L=2.1m</v>
          </cell>
          <cell r="P686" t="str">
            <v>協議後10年間</v>
          </cell>
          <cell r="R686" t="str">
            <v>ポリエチレン管</v>
          </cell>
          <cell r="T686" t="str">
            <v>協議後</v>
          </cell>
          <cell r="U686" t="str">
            <v>60日間　（実質工事日数2日間）</v>
          </cell>
          <cell r="V686" t="str">
            <v>開削工法</v>
          </cell>
          <cell r="X686" t="str">
            <v>原状復旧</v>
          </cell>
          <cell r="Z686" t="str">
            <v>案内図・平面図・断面図・復旧図</v>
          </cell>
          <cell r="AB686" t="str">
            <v>大原　守司</v>
          </cell>
          <cell r="AC686" t="str">
            <v>内山設備工業㈱</v>
          </cell>
          <cell r="AD686">
            <v>43171</v>
          </cell>
        </row>
        <row r="687">
          <cell r="A687">
            <v>685</v>
          </cell>
          <cell r="B687">
            <v>2950</v>
          </cell>
          <cell r="C687">
            <v>43171</v>
          </cell>
          <cell r="D687" t="str">
            <v>主幹　塙　大</v>
          </cell>
          <cell r="E687" t="str">
            <v>水道水供給のため</v>
          </cell>
          <cell r="F687" t="str">
            <v>市道(玉)6-5号線、市道(玉)8-820号線、市道(玉)8-824号線</v>
          </cell>
          <cell r="G687" t="str">
            <v>歩道、路肩</v>
          </cell>
          <cell r="H687" t="str">
            <v>行方市玉造甲2976番6</v>
          </cell>
          <cell r="J687" t="str">
            <v>地下埋設物類</v>
          </cell>
          <cell r="L687" t="str">
            <v>外形φ60mm</v>
          </cell>
          <cell r="M687" t="str">
            <v>外形φ27mm</v>
          </cell>
          <cell r="N687" t="str">
            <v>L=57.5m</v>
          </cell>
          <cell r="O687" t="str">
            <v>L=14.0m</v>
          </cell>
          <cell r="P687" t="str">
            <v>協議後10年間</v>
          </cell>
          <cell r="R687" t="str">
            <v>ポリエチレン管</v>
          </cell>
          <cell r="T687" t="str">
            <v>協議後</v>
          </cell>
          <cell r="U687" t="str">
            <v>60日間　（実質工事日数2日間）</v>
          </cell>
          <cell r="V687" t="str">
            <v>開削工法</v>
          </cell>
          <cell r="X687" t="str">
            <v>原状復旧</v>
          </cell>
          <cell r="Z687" t="str">
            <v>案内図・平面図・断面図・復旧図</v>
          </cell>
          <cell r="AB687" t="str">
            <v>土子　芳一（宅地分譲）</v>
          </cell>
          <cell r="AC687" t="str">
            <v>大かじや金物店</v>
          </cell>
          <cell r="AD687">
            <v>43174</v>
          </cell>
        </row>
        <row r="688">
          <cell r="A688">
            <v>686</v>
          </cell>
          <cell r="B688">
            <v>2951</v>
          </cell>
          <cell r="C688">
            <v>43178</v>
          </cell>
          <cell r="D688" t="str">
            <v>主幹　塙　大</v>
          </cell>
          <cell r="E688" t="str">
            <v>水道水供給のため</v>
          </cell>
          <cell r="F688" t="str">
            <v>市道(玉)Ⅰ-15号線</v>
          </cell>
          <cell r="G688" t="str">
            <v>車道</v>
          </cell>
          <cell r="H688" t="str">
            <v>行方市手賀3093番</v>
          </cell>
          <cell r="J688" t="str">
            <v>地下埋設物類</v>
          </cell>
          <cell r="L688" t="str">
            <v>外形φ27mm</v>
          </cell>
          <cell r="N688" t="str">
            <v>L=0.5m</v>
          </cell>
          <cell r="P688" t="str">
            <v>協議後10年間</v>
          </cell>
          <cell r="R688" t="str">
            <v>ポリエチレン管</v>
          </cell>
          <cell r="T688" t="str">
            <v>協議後</v>
          </cell>
          <cell r="U688" t="str">
            <v>60日間　（実質工事日数2日間）</v>
          </cell>
          <cell r="V688" t="str">
            <v>開削工法</v>
          </cell>
          <cell r="X688" t="str">
            <v>原状復旧</v>
          </cell>
          <cell r="Z688" t="str">
            <v>案内図・平面図・断面図・復旧図</v>
          </cell>
          <cell r="AB688" t="str">
            <v>青木　佳明</v>
          </cell>
          <cell r="AC688" t="str">
            <v>竿台住設</v>
          </cell>
          <cell r="AD688">
            <v>43187</v>
          </cell>
        </row>
        <row r="689">
          <cell r="A689">
            <v>687</v>
          </cell>
          <cell r="B689">
            <v>2952</v>
          </cell>
          <cell r="C689">
            <v>43178</v>
          </cell>
          <cell r="D689" t="str">
            <v>主幹　塙　大</v>
          </cell>
          <cell r="E689" t="str">
            <v>水道水供給のため</v>
          </cell>
          <cell r="F689" t="str">
            <v>市道(北)3552号線、市道(北)3555号線</v>
          </cell>
          <cell r="G689" t="str">
            <v>車道</v>
          </cell>
          <cell r="H689" t="str">
            <v>行方市繁昌909番2</v>
          </cell>
          <cell r="J689" t="str">
            <v>地下埋設物類</v>
          </cell>
          <cell r="L689" t="str">
            <v>外形φ34mm</v>
          </cell>
          <cell r="N689" t="str">
            <v>L=67.9m</v>
          </cell>
          <cell r="P689" t="str">
            <v>協議後10年間</v>
          </cell>
          <cell r="R689" t="str">
            <v>ポリエチレン管</v>
          </cell>
          <cell r="T689" t="str">
            <v>協議後</v>
          </cell>
          <cell r="U689" t="str">
            <v>60日間　（実質工事日数2日間）</v>
          </cell>
          <cell r="V689" t="str">
            <v>開削工法</v>
          </cell>
          <cell r="X689" t="str">
            <v>原状復旧</v>
          </cell>
          <cell r="Z689" t="str">
            <v>案内図・平面図・断面図・復旧図</v>
          </cell>
          <cell r="AB689" t="str">
            <v>小澤　洋二</v>
          </cell>
          <cell r="AC689" t="str">
            <v>㈲中根設備工業</v>
          </cell>
          <cell r="AD689">
            <v>43187</v>
          </cell>
        </row>
        <row r="690">
          <cell r="A690">
            <v>688</v>
          </cell>
          <cell r="B690">
            <v>2953</v>
          </cell>
          <cell r="C690">
            <v>43178</v>
          </cell>
          <cell r="D690" t="str">
            <v>主幹　塙　大</v>
          </cell>
          <cell r="E690" t="str">
            <v>水道水供給のため</v>
          </cell>
          <cell r="F690" t="str">
            <v>市道(麻)178号線</v>
          </cell>
          <cell r="G690" t="str">
            <v>車道</v>
          </cell>
          <cell r="H690" t="str">
            <v>行方市五町田261番</v>
          </cell>
          <cell r="J690" t="str">
            <v>地下埋設物類</v>
          </cell>
          <cell r="L690" t="str">
            <v>外形φ27mm</v>
          </cell>
          <cell r="N690" t="str">
            <v>L=3.0m</v>
          </cell>
          <cell r="P690" t="str">
            <v>協議後10年間</v>
          </cell>
          <cell r="R690" t="str">
            <v>ポリエチレン管</v>
          </cell>
          <cell r="T690" t="str">
            <v>協議後</v>
          </cell>
          <cell r="U690" t="str">
            <v>60日間　（実質工事日数2日間）</v>
          </cell>
          <cell r="V690" t="str">
            <v>開削工法</v>
          </cell>
          <cell r="X690" t="str">
            <v>原状復旧</v>
          </cell>
          <cell r="Z690" t="str">
            <v>案内図・平面図・断面図・復旧図</v>
          </cell>
          <cell r="AB690" t="str">
            <v>大曽根　秀子</v>
          </cell>
          <cell r="AC690" t="str">
            <v>小野村工業㈱</v>
          </cell>
          <cell r="AD690">
            <v>43187</v>
          </cell>
        </row>
        <row r="691">
          <cell r="A691">
            <v>689</v>
          </cell>
          <cell r="B691">
            <v>2954</v>
          </cell>
          <cell r="C691">
            <v>43181</v>
          </cell>
          <cell r="D691" t="str">
            <v>主幹　塙　大</v>
          </cell>
          <cell r="E691" t="str">
            <v>水道水供給のため</v>
          </cell>
          <cell r="F691" t="str">
            <v>市道(玉)8-699号線</v>
          </cell>
          <cell r="G691" t="str">
            <v>車道</v>
          </cell>
          <cell r="H691" t="str">
            <v>行方市手賀3087番2</v>
          </cell>
          <cell r="J691" t="str">
            <v>地下埋設物類</v>
          </cell>
          <cell r="L691" t="str">
            <v>外形φ34mm</v>
          </cell>
          <cell r="N691" t="str">
            <v>L=1.5m</v>
          </cell>
          <cell r="P691" t="str">
            <v>協議後10年間</v>
          </cell>
          <cell r="R691" t="str">
            <v>ポリエチレン管</v>
          </cell>
          <cell r="T691" t="str">
            <v>協議後</v>
          </cell>
          <cell r="U691" t="str">
            <v>60日間　（実質工事日数2日間）</v>
          </cell>
          <cell r="V691" t="str">
            <v>開削工法</v>
          </cell>
          <cell r="X691" t="str">
            <v>原状復旧</v>
          </cell>
          <cell r="Z691" t="str">
            <v>案内図・平面図・断面図・復旧図</v>
          </cell>
          <cell r="AB691" t="str">
            <v>茂木　拓也</v>
          </cell>
          <cell r="AC691" t="str">
            <v>㈱小堤工業</v>
          </cell>
          <cell r="AD691">
            <v>43187</v>
          </cell>
        </row>
        <row r="692">
          <cell r="A692">
            <v>690</v>
          </cell>
          <cell r="B692">
            <v>2955</v>
          </cell>
          <cell r="C692">
            <v>43182</v>
          </cell>
          <cell r="D692" t="str">
            <v>主幹　塙　大</v>
          </cell>
          <cell r="E692" t="str">
            <v>水道水供給のため</v>
          </cell>
          <cell r="F692" t="str">
            <v>市道(玉)8-1731号線</v>
          </cell>
          <cell r="G692" t="str">
            <v>車道</v>
          </cell>
          <cell r="H692" t="str">
            <v>行方市芹沢574番7</v>
          </cell>
          <cell r="J692" t="str">
            <v>地下埋設物類</v>
          </cell>
          <cell r="L692" t="str">
            <v>外形φ27mm</v>
          </cell>
          <cell r="N692" t="str">
            <v>L=5.0m</v>
          </cell>
          <cell r="P692" t="str">
            <v>協議後10年間</v>
          </cell>
          <cell r="R692" t="str">
            <v>ポリエチレン管</v>
          </cell>
          <cell r="T692" t="str">
            <v>協議後</v>
          </cell>
          <cell r="U692" t="str">
            <v>60日間　（実質工事日数2日間）</v>
          </cell>
          <cell r="V692" t="str">
            <v>推進工法</v>
          </cell>
          <cell r="X692" t="str">
            <v>原状復旧</v>
          </cell>
          <cell r="Z692" t="str">
            <v>案内図・平面図・断面図・復旧図</v>
          </cell>
          <cell r="AB692" t="str">
            <v>小曽根　浩文</v>
          </cell>
          <cell r="AC692" t="str">
            <v>㈲三豊</v>
          </cell>
          <cell r="AD692">
            <v>43196</v>
          </cell>
        </row>
        <row r="693">
          <cell r="A693">
            <v>691</v>
          </cell>
          <cell r="B693">
            <v>3001</v>
          </cell>
          <cell r="C693">
            <v>43186</v>
          </cell>
          <cell r="D693" t="str">
            <v>主幹　塙　大</v>
          </cell>
          <cell r="E693" t="str">
            <v>水道水供給のため</v>
          </cell>
          <cell r="F693" t="str">
            <v>市道(玉)8-700号線</v>
          </cell>
          <cell r="G693" t="str">
            <v>車道</v>
          </cell>
          <cell r="H693" t="str">
            <v>行方市手賀3115番</v>
          </cell>
          <cell r="J693" t="str">
            <v>地下埋設物類</v>
          </cell>
          <cell r="L693" t="str">
            <v>外形φ27mm</v>
          </cell>
          <cell r="N693" t="str">
            <v>L=1.1m</v>
          </cell>
          <cell r="P693" t="str">
            <v>協議後10年間</v>
          </cell>
          <cell r="R693" t="str">
            <v>ポリエチレン管</v>
          </cell>
          <cell r="T693" t="str">
            <v>協議後</v>
          </cell>
          <cell r="U693" t="str">
            <v>60日間　（実質工事日数2日間）</v>
          </cell>
          <cell r="V693" t="str">
            <v>開削工法</v>
          </cell>
          <cell r="X693" t="str">
            <v>原状復旧</v>
          </cell>
          <cell r="Z693" t="str">
            <v>案内図・平面図・断面図・復旧図</v>
          </cell>
          <cell r="AB693" t="str">
            <v>茂木　利夫</v>
          </cell>
          <cell r="AC693" t="str">
            <v>関口水道工事店</v>
          </cell>
          <cell r="AD693">
            <v>43196</v>
          </cell>
        </row>
        <row r="694">
          <cell r="A694">
            <v>692</v>
          </cell>
          <cell r="B694">
            <v>3002</v>
          </cell>
          <cell r="C694">
            <v>43186</v>
          </cell>
          <cell r="D694" t="str">
            <v>主幹　塙　大</v>
          </cell>
          <cell r="E694" t="str">
            <v>水道水供給のため</v>
          </cell>
          <cell r="F694" t="str">
            <v>農道(北)3475号線</v>
          </cell>
          <cell r="G694" t="str">
            <v>車道</v>
          </cell>
          <cell r="H694" t="str">
            <v>行方市中根684番9</v>
          </cell>
          <cell r="J694" t="str">
            <v>地下埋設物類</v>
          </cell>
          <cell r="L694" t="str">
            <v>外径φ27mm</v>
          </cell>
          <cell r="N694" t="str">
            <v>L=4.2m</v>
          </cell>
          <cell r="P694" t="str">
            <v>協議後10年間</v>
          </cell>
          <cell r="R694" t="str">
            <v>ポリエチレン管</v>
          </cell>
          <cell r="T694" t="str">
            <v>協議後</v>
          </cell>
          <cell r="U694" t="str">
            <v>60日間　（実質工事日数2日間）</v>
          </cell>
          <cell r="V694" t="str">
            <v>推進工法</v>
          </cell>
          <cell r="X694" t="str">
            <v>原状復旧</v>
          </cell>
          <cell r="Z694" t="str">
            <v>案内図・平面図・断面図・復旧図</v>
          </cell>
          <cell r="AB694" t="str">
            <v>小林　兼一</v>
          </cell>
          <cell r="AC694" t="str">
            <v>㈲北浦設備</v>
          </cell>
          <cell r="AD694">
            <v>43196</v>
          </cell>
        </row>
        <row r="695">
          <cell r="A695">
            <v>693</v>
          </cell>
          <cell r="B695">
            <v>3003</v>
          </cell>
          <cell r="C695">
            <v>43192</v>
          </cell>
          <cell r="D695" t="str">
            <v>主幹　塙　大</v>
          </cell>
          <cell r="E695" t="str">
            <v>水道水供給のため</v>
          </cell>
          <cell r="F695" t="str">
            <v>市道(玉)8-916号線</v>
          </cell>
          <cell r="G695" t="str">
            <v>車道</v>
          </cell>
          <cell r="H695" t="str">
            <v>行方市玉造甲1195番1</v>
          </cell>
          <cell r="J695" t="str">
            <v>地下埋設物類</v>
          </cell>
          <cell r="L695" t="str">
            <v>外径φ34mm</v>
          </cell>
          <cell r="N695" t="str">
            <v>L=4.9m</v>
          </cell>
          <cell r="P695" t="str">
            <v>協議後10年間</v>
          </cell>
          <cell r="R695" t="str">
            <v>ポリエチレン管</v>
          </cell>
          <cell r="T695" t="str">
            <v>協議後</v>
          </cell>
          <cell r="U695" t="str">
            <v>60日間　（実質工事日数2日間）</v>
          </cell>
          <cell r="V695" t="str">
            <v>開削工法</v>
          </cell>
          <cell r="X695" t="str">
            <v>原状復旧</v>
          </cell>
          <cell r="Z695" t="str">
            <v>案内図・平面図・断面図・復旧図</v>
          </cell>
          <cell r="AB695" t="str">
            <v>㈱ﾄﾌﾟｺﾝｿｷｱﾎﾟｼﾞｼｮﾆﾝｸﾞｼﾞｬﾊﾟﾝ　取締役社長　田中　俊太郎</v>
          </cell>
          <cell r="AC695" t="str">
            <v>積和建設東関東株式会社</v>
          </cell>
          <cell r="AD695">
            <v>43196</v>
          </cell>
        </row>
        <row r="696">
          <cell r="A696">
            <v>694</v>
          </cell>
          <cell r="B696">
            <v>3004</v>
          </cell>
          <cell r="C696">
            <v>43199</v>
          </cell>
          <cell r="D696" t="str">
            <v>主幹　塙　大</v>
          </cell>
          <cell r="E696" t="str">
            <v>水道水供給のため</v>
          </cell>
          <cell r="F696" t="str">
            <v>市道(玉)8-864号線</v>
          </cell>
          <cell r="G696" t="str">
            <v>車道</v>
          </cell>
          <cell r="H696" t="str">
            <v>行方市玉造甲2492番1</v>
          </cell>
          <cell r="J696" t="str">
            <v>地下埋設物類</v>
          </cell>
          <cell r="L696" t="str">
            <v>外径φ90mm</v>
          </cell>
          <cell r="M696" t="str">
            <v>外形φ60mm</v>
          </cell>
          <cell r="N696" t="str">
            <v>L=8.47m</v>
          </cell>
          <cell r="O696" t="str">
            <v>L=111.47m</v>
          </cell>
          <cell r="P696" t="str">
            <v>協議後10年間</v>
          </cell>
          <cell r="R696" t="str">
            <v>ポリエチレン管</v>
          </cell>
          <cell r="T696" t="str">
            <v>協議後</v>
          </cell>
          <cell r="U696" t="str">
            <v>60日間　（実質工事日数20日間）</v>
          </cell>
          <cell r="V696" t="str">
            <v>開削工法</v>
          </cell>
          <cell r="W696" t="str">
            <v>一部推進</v>
          </cell>
          <cell r="X696" t="str">
            <v>原状復旧</v>
          </cell>
          <cell r="Z696" t="str">
            <v>案内図・平面図・断面図・復旧図</v>
          </cell>
          <cell r="AB696" t="str">
            <v>30配布第1号国道354号外1配水管布設工事</v>
          </cell>
          <cell r="AC696" t="str">
            <v>㈱イノバ工業</v>
          </cell>
          <cell r="AD696">
            <v>43202</v>
          </cell>
        </row>
        <row r="697">
          <cell r="A697">
            <v>695</v>
          </cell>
          <cell r="B697">
            <v>3005</v>
          </cell>
          <cell r="C697">
            <v>43202</v>
          </cell>
          <cell r="D697" t="str">
            <v>係長　塙　大</v>
          </cell>
          <cell r="E697" t="str">
            <v>水道水供給のため</v>
          </cell>
          <cell r="F697" t="str">
            <v>市道(麻)2905号線</v>
          </cell>
          <cell r="G697" t="str">
            <v>歩道</v>
          </cell>
          <cell r="H697" t="str">
            <v>行方市島並731番4</v>
          </cell>
          <cell r="J697" t="str">
            <v>地下埋設物類</v>
          </cell>
          <cell r="L697" t="str">
            <v>外径φ34mm</v>
          </cell>
          <cell r="N697" t="str">
            <v>L=1.35m</v>
          </cell>
          <cell r="P697" t="str">
            <v>協議後10年間</v>
          </cell>
          <cell r="R697" t="str">
            <v>ポリエチレン管</v>
          </cell>
          <cell r="T697" t="str">
            <v>協議後</v>
          </cell>
          <cell r="U697" t="str">
            <v>60日間　（実質工事日数2日間）</v>
          </cell>
          <cell r="V697" t="str">
            <v>開削工法</v>
          </cell>
          <cell r="X697" t="str">
            <v>原状復旧</v>
          </cell>
          <cell r="Z697" t="str">
            <v>案内図・平面図・断面図・復旧図</v>
          </cell>
          <cell r="AB697" t="str">
            <v>若槇米穀株式会社</v>
          </cell>
          <cell r="AC697" t="str">
            <v>小野村工業㈱</v>
          </cell>
          <cell r="AD697">
            <v>43209</v>
          </cell>
        </row>
        <row r="698">
          <cell r="A698">
            <v>696</v>
          </cell>
          <cell r="B698">
            <v>3006</v>
          </cell>
          <cell r="C698">
            <v>43206</v>
          </cell>
          <cell r="D698" t="str">
            <v>係長　塙　大</v>
          </cell>
          <cell r="E698" t="str">
            <v>水道水供給のため</v>
          </cell>
          <cell r="F698" t="str">
            <v>市道(玉)7-0060号線</v>
          </cell>
          <cell r="G698" t="str">
            <v>車道</v>
          </cell>
          <cell r="H698" t="str">
            <v>行方市芹沢1045番14</v>
          </cell>
          <cell r="J698" t="str">
            <v>地下埋設物類</v>
          </cell>
          <cell r="L698" t="str">
            <v>外径φ34mm</v>
          </cell>
          <cell r="N698" t="str">
            <v>L=2.95m</v>
          </cell>
          <cell r="P698" t="str">
            <v>協議後10年間</v>
          </cell>
          <cell r="R698" t="str">
            <v>ポリエチレン管</v>
          </cell>
          <cell r="T698" t="str">
            <v>協議後</v>
          </cell>
          <cell r="U698" t="str">
            <v>60日間　（実質工事日数2日間）</v>
          </cell>
          <cell r="V698" t="str">
            <v>開削工法</v>
          </cell>
          <cell r="X698" t="str">
            <v>原状復旧</v>
          </cell>
          <cell r="Z698" t="str">
            <v>案内図・平面図・断面図・復旧図</v>
          </cell>
          <cell r="AB698" t="str">
            <v>山田　完治</v>
          </cell>
          <cell r="AC698" t="str">
            <v>関口水道工事店</v>
          </cell>
          <cell r="AD698">
            <v>43209</v>
          </cell>
        </row>
        <row r="699">
          <cell r="A699">
            <v>697</v>
          </cell>
          <cell r="B699">
            <v>3007</v>
          </cell>
          <cell r="C699">
            <v>43210</v>
          </cell>
          <cell r="D699" t="str">
            <v>係長　塙　大</v>
          </cell>
          <cell r="E699" t="str">
            <v>水道水供給のため</v>
          </cell>
          <cell r="F699" t="str">
            <v>市道(麻)0061号線</v>
          </cell>
          <cell r="G699" t="str">
            <v>車道</v>
          </cell>
          <cell r="H699" t="str">
            <v>行方市麻生656番1</v>
          </cell>
          <cell r="J699" t="str">
            <v>地下埋設物類</v>
          </cell>
          <cell r="L699" t="str">
            <v>外径φ27mm</v>
          </cell>
          <cell r="N699" t="str">
            <v>L=2.4m</v>
          </cell>
          <cell r="P699" t="str">
            <v>協議後10年間</v>
          </cell>
          <cell r="R699" t="str">
            <v>ポリエチレン管</v>
          </cell>
          <cell r="T699" t="str">
            <v>協議後</v>
          </cell>
          <cell r="U699" t="str">
            <v>60日間　（実質工事日数2日間）</v>
          </cell>
          <cell r="V699" t="str">
            <v>開削工法</v>
          </cell>
          <cell r="X699" t="str">
            <v>原状復旧</v>
          </cell>
          <cell r="Z699" t="str">
            <v>案内図・平面図・断面図・復旧図</v>
          </cell>
          <cell r="AB699" t="str">
            <v>永作　智幸</v>
          </cell>
          <cell r="AC699" t="str">
            <v>ハートラインヤマグチ</v>
          </cell>
          <cell r="AD699">
            <v>43214</v>
          </cell>
        </row>
        <row r="700">
          <cell r="A700">
            <v>698</v>
          </cell>
          <cell r="B700">
            <v>3008</v>
          </cell>
          <cell r="C700">
            <v>43210</v>
          </cell>
          <cell r="D700" t="str">
            <v>係長　塙　大</v>
          </cell>
          <cell r="E700" t="str">
            <v>水道水供給のため</v>
          </cell>
          <cell r="F700" t="str">
            <v>市道(玉)8-2424号線</v>
          </cell>
          <cell r="G700" t="str">
            <v>車道</v>
          </cell>
          <cell r="H700" t="str">
            <v>行方市浜587番地</v>
          </cell>
          <cell r="J700" t="str">
            <v>地下埋設物類</v>
          </cell>
          <cell r="L700" t="str">
            <v>外径φ34mm</v>
          </cell>
          <cell r="N700" t="str">
            <v>L=3.9m</v>
          </cell>
          <cell r="P700" t="str">
            <v>協議後10年間</v>
          </cell>
          <cell r="R700" t="str">
            <v>ポリエチレン管</v>
          </cell>
          <cell r="T700" t="str">
            <v>協議後</v>
          </cell>
          <cell r="U700" t="str">
            <v>60日間　（実質工事日数2日間）</v>
          </cell>
          <cell r="V700" t="str">
            <v>開削工法</v>
          </cell>
          <cell r="X700" t="str">
            <v>原状復旧</v>
          </cell>
          <cell r="Z700" t="str">
            <v>案内図・平面図・断面図・復旧図</v>
          </cell>
          <cell r="AB700" t="str">
            <v>羽成　文夫</v>
          </cell>
          <cell r="AC700" t="str">
            <v>関口水道工事店</v>
          </cell>
          <cell r="AD700">
            <v>43214</v>
          </cell>
        </row>
        <row r="701">
          <cell r="A701">
            <v>699</v>
          </cell>
          <cell r="B701">
            <v>3009</v>
          </cell>
          <cell r="C701">
            <v>43228</v>
          </cell>
          <cell r="D701" t="str">
            <v>係長　塙　大</v>
          </cell>
          <cell r="E701" t="str">
            <v>水道水供給のため</v>
          </cell>
          <cell r="F701" t="str">
            <v>市道(北)0209号線</v>
          </cell>
          <cell r="G701" t="str">
            <v>車道</v>
          </cell>
          <cell r="H701" t="str">
            <v>行方市中根693番3</v>
          </cell>
          <cell r="J701" t="str">
            <v>地下埋設物類</v>
          </cell>
          <cell r="L701" t="str">
            <v>外径φ27mm</v>
          </cell>
          <cell r="N701" t="str">
            <v>L=3.7m</v>
          </cell>
          <cell r="P701" t="str">
            <v>協議後10年間</v>
          </cell>
          <cell r="R701" t="str">
            <v>ポリエチレン管</v>
          </cell>
          <cell r="T701" t="str">
            <v>協議後</v>
          </cell>
          <cell r="U701" t="str">
            <v>60日間　（実質工事日数2日間）</v>
          </cell>
          <cell r="V701" t="str">
            <v>開削工法</v>
          </cell>
          <cell r="X701" t="str">
            <v>原状復旧</v>
          </cell>
          <cell r="Z701" t="str">
            <v>案内図・平面図・断面図・復旧図</v>
          </cell>
          <cell r="AB701" t="str">
            <v>小林　信明</v>
          </cell>
          <cell r="AC701" t="str">
            <v>㈱イノバ工業</v>
          </cell>
          <cell r="AD701">
            <v>43231</v>
          </cell>
        </row>
        <row r="702">
          <cell r="A702">
            <v>700</v>
          </cell>
          <cell r="B702">
            <v>3010</v>
          </cell>
          <cell r="C702">
            <v>43228</v>
          </cell>
          <cell r="D702" t="str">
            <v>係長　塙　大</v>
          </cell>
          <cell r="E702" t="str">
            <v>水道水供給のため</v>
          </cell>
          <cell r="F702" t="str">
            <v>市道(玉)8-0858号線</v>
          </cell>
          <cell r="G702" t="str">
            <v>車道</v>
          </cell>
          <cell r="H702" t="str">
            <v>行方市玉造甲772番2</v>
          </cell>
          <cell r="J702" t="str">
            <v>地下埋設物類</v>
          </cell>
          <cell r="L702" t="str">
            <v>外径φ34mm</v>
          </cell>
          <cell r="N702" t="str">
            <v>L=0.76m</v>
          </cell>
          <cell r="P702" t="str">
            <v>協議後10年間</v>
          </cell>
          <cell r="R702" t="str">
            <v>ポリエチレン管</v>
          </cell>
          <cell r="T702" t="str">
            <v>協議後</v>
          </cell>
          <cell r="U702" t="str">
            <v>60日間　（実質工事日数2日間）</v>
          </cell>
          <cell r="V702" t="str">
            <v>開削工法</v>
          </cell>
          <cell r="X702" t="str">
            <v>原状復旧</v>
          </cell>
          <cell r="Z702" t="str">
            <v>案内図・平面図・断面図・復旧図</v>
          </cell>
          <cell r="AB702" t="str">
            <v>関口　智之</v>
          </cell>
          <cell r="AC702" t="str">
            <v>㈱藤和</v>
          </cell>
          <cell r="AD702">
            <v>43231</v>
          </cell>
        </row>
        <row r="703">
          <cell r="A703">
            <v>701</v>
          </cell>
          <cell r="B703">
            <v>3011</v>
          </cell>
          <cell r="C703">
            <v>43235</v>
          </cell>
          <cell r="D703" t="str">
            <v>係長　塙　大</v>
          </cell>
          <cell r="E703" t="str">
            <v>水道水供給のため</v>
          </cell>
          <cell r="F703" t="str">
            <v>市道(玉)6-0005号線</v>
          </cell>
          <cell r="G703" t="str">
            <v>車道</v>
          </cell>
          <cell r="H703" t="str">
            <v>行方市玉造甲3596番5</v>
          </cell>
          <cell r="J703" t="str">
            <v>地下埋設物類</v>
          </cell>
          <cell r="L703" t="str">
            <v>外径φ27mm</v>
          </cell>
          <cell r="N703" t="str">
            <v>L=5.96m</v>
          </cell>
          <cell r="P703" t="str">
            <v>協議後10年間</v>
          </cell>
          <cell r="R703" t="str">
            <v>ポリエチレン管</v>
          </cell>
          <cell r="T703" t="str">
            <v>協議後</v>
          </cell>
          <cell r="U703" t="str">
            <v>60日間　（実質工事日数2日間）</v>
          </cell>
          <cell r="V703" t="str">
            <v>推進工法</v>
          </cell>
          <cell r="X703" t="str">
            <v>原状復旧</v>
          </cell>
          <cell r="Z703" t="str">
            <v>案内図・平面図・断面図・復旧図</v>
          </cell>
          <cell r="AB703" t="str">
            <v>成島　聡</v>
          </cell>
          <cell r="AC703" t="str">
            <v>㈲ユート・アメニティ</v>
          </cell>
          <cell r="AD703">
            <v>43241</v>
          </cell>
        </row>
        <row r="704">
          <cell r="A704">
            <v>702</v>
          </cell>
          <cell r="B704">
            <v>3012</v>
          </cell>
          <cell r="C704">
            <v>43242</v>
          </cell>
          <cell r="D704" t="str">
            <v>係長　塙　大</v>
          </cell>
          <cell r="E704" t="str">
            <v>水道水供給のため</v>
          </cell>
          <cell r="F704" t="str">
            <v>船子576番地</v>
          </cell>
          <cell r="G704" t="str">
            <v>公衆道</v>
          </cell>
          <cell r="H704" t="str">
            <v>行方市船子576番</v>
          </cell>
          <cell r="J704" t="str">
            <v>地下埋設物類</v>
          </cell>
          <cell r="L704" t="str">
            <v>外径φ27mm</v>
          </cell>
          <cell r="N704" t="str">
            <v>L=12.4m</v>
          </cell>
          <cell r="P704" t="str">
            <v>協議後10年間</v>
          </cell>
          <cell r="R704" t="str">
            <v>ポリエチレン管</v>
          </cell>
          <cell r="T704" t="str">
            <v>協議後</v>
          </cell>
          <cell r="U704" t="str">
            <v>60日間　（実質工事日数2日間）</v>
          </cell>
          <cell r="V704" t="str">
            <v>開削工法</v>
          </cell>
          <cell r="X704" t="str">
            <v>原状復旧</v>
          </cell>
          <cell r="Z704" t="str">
            <v>案内図・平面図・断面図・復旧図</v>
          </cell>
          <cell r="AB704" t="str">
            <v>栗原　章</v>
          </cell>
          <cell r="AC704" t="str">
            <v>久美愛商店</v>
          </cell>
          <cell r="AD704">
            <v>43248</v>
          </cell>
        </row>
        <row r="705">
          <cell r="A705">
            <v>703</v>
          </cell>
          <cell r="B705">
            <v>3013</v>
          </cell>
          <cell r="C705">
            <v>43248</v>
          </cell>
          <cell r="D705" t="str">
            <v>係長　塙　大</v>
          </cell>
          <cell r="E705" t="str">
            <v>水道水供給のため</v>
          </cell>
          <cell r="F705" t="str">
            <v>市道(玉)8-1240号線</v>
          </cell>
          <cell r="G705" t="str">
            <v>車道</v>
          </cell>
          <cell r="H705" t="str">
            <v>行方市浜2043番1</v>
          </cell>
          <cell r="J705" t="str">
            <v>地下埋設物類</v>
          </cell>
          <cell r="L705" t="str">
            <v>外形φ48mm</v>
          </cell>
          <cell r="N705" t="str">
            <v>L=1.0m</v>
          </cell>
          <cell r="P705" t="str">
            <v>協議後10年間</v>
          </cell>
          <cell r="R705" t="str">
            <v>ポリエチレン管</v>
          </cell>
          <cell r="T705" t="str">
            <v>協議後</v>
          </cell>
          <cell r="U705" t="str">
            <v>60日間　（実質工事日数2日間）</v>
          </cell>
          <cell r="V705" t="str">
            <v>開削工法</v>
          </cell>
          <cell r="X705" t="str">
            <v>原状復旧</v>
          </cell>
          <cell r="Z705" t="str">
            <v>案内図・平面図・断面図・復旧図</v>
          </cell>
          <cell r="AB705" t="str">
            <v>小橋　克己（アパート）</v>
          </cell>
          <cell r="AC705" t="str">
            <v>㈲サークル設備</v>
          </cell>
          <cell r="AD705">
            <v>43252</v>
          </cell>
        </row>
        <row r="706">
          <cell r="A706">
            <v>704</v>
          </cell>
          <cell r="B706">
            <v>3014</v>
          </cell>
          <cell r="C706">
            <v>43249</v>
          </cell>
          <cell r="D706" t="str">
            <v>係長　塙　大</v>
          </cell>
          <cell r="E706" t="str">
            <v>水道水供給のため</v>
          </cell>
          <cell r="F706" t="str">
            <v>市道(北)1582号線</v>
          </cell>
          <cell r="G706" t="str">
            <v>車道</v>
          </cell>
          <cell r="H706" t="str">
            <v>行方市両宿704番8</v>
          </cell>
          <cell r="J706" t="str">
            <v>地下埋設物類</v>
          </cell>
          <cell r="L706" t="str">
            <v>外径φ27mm</v>
          </cell>
          <cell r="N706" t="str">
            <v>L=4.6m</v>
          </cell>
          <cell r="P706" t="str">
            <v>協議後10年間</v>
          </cell>
          <cell r="R706" t="str">
            <v>ポリエチレン管</v>
          </cell>
          <cell r="T706" t="str">
            <v>協議後</v>
          </cell>
          <cell r="U706" t="str">
            <v>60日間　（実質工事日数2日間）</v>
          </cell>
          <cell r="V706" t="str">
            <v>推進工法</v>
          </cell>
          <cell r="X706" t="str">
            <v>原状復旧</v>
          </cell>
          <cell r="Z706" t="str">
            <v>案内図・平面図・断面図・復旧図</v>
          </cell>
          <cell r="AB706" t="str">
            <v>公益法人茨城県教育財団　理事長　野口　通</v>
          </cell>
          <cell r="AC706" t="str">
            <v>㈱山勝建設</v>
          </cell>
          <cell r="AD706">
            <v>43252</v>
          </cell>
        </row>
        <row r="707">
          <cell r="A707">
            <v>705</v>
          </cell>
          <cell r="B707">
            <v>3015</v>
          </cell>
          <cell r="C707">
            <v>43255</v>
          </cell>
          <cell r="D707" t="str">
            <v>係長　塙　大</v>
          </cell>
          <cell r="E707" t="str">
            <v>水道水供給のため</v>
          </cell>
          <cell r="F707" t="str">
            <v>市道(玉)6-0009号線</v>
          </cell>
          <cell r="G707" t="str">
            <v>歩道</v>
          </cell>
          <cell r="H707" t="str">
            <v>行方市若海944番</v>
          </cell>
          <cell r="J707" t="str">
            <v>地下埋設物類</v>
          </cell>
          <cell r="L707" t="str">
            <v>外径φ48mm</v>
          </cell>
          <cell r="N707" t="str">
            <v>L=1.4m</v>
          </cell>
          <cell r="P707" t="str">
            <v>協議後10年間</v>
          </cell>
          <cell r="R707" t="str">
            <v>ポリエチレン管</v>
          </cell>
          <cell r="T707" t="str">
            <v>協議後</v>
          </cell>
          <cell r="U707" t="str">
            <v>60日間　（実質工事日数2日間）</v>
          </cell>
          <cell r="V707" t="str">
            <v>開削工法</v>
          </cell>
          <cell r="X707" t="str">
            <v>原状復旧</v>
          </cell>
          <cell r="Z707" t="str">
            <v>案内図・平面図・断面図・復旧図</v>
          </cell>
          <cell r="AB707" t="str">
            <v>大場紙器㈱　代表取締役　大場伸太郎</v>
          </cell>
          <cell r="AC707" t="str">
            <v>成忠テクノス㈱</v>
          </cell>
          <cell r="AD707">
            <v>43259</v>
          </cell>
        </row>
        <row r="708">
          <cell r="A708">
            <v>706</v>
          </cell>
          <cell r="B708">
            <v>3016</v>
          </cell>
          <cell r="C708">
            <v>43263</v>
          </cell>
          <cell r="D708" t="str">
            <v>係長　塙　大</v>
          </cell>
          <cell r="E708" t="str">
            <v>水道水供給のため</v>
          </cell>
          <cell r="F708" t="str">
            <v>市道(玉)8-1542号線</v>
          </cell>
          <cell r="G708" t="str">
            <v>車道</v>
          </cell>
          <cell r="H708" t="str">
            <v>行方市芹沢1750番</v>
          </cell>
          <cell r="J708" t="str">
            <v>地下埋設物類</v>
          </cell>
          <cell r="L708" t="str">
            <v>外径φ27mm</v>
          </cell>
          <cell r="N708" t="str">
            <v>L=2.25m</v>
          </cell>
          <cell r="P708" t="str">
            <v>協議後10年間</v>
          </cell>
          <cell r="R708" t="str">
            <v>ポリエチレン管</v>
          </cell>
          <cell r="T708" t="str">
            <v>協議後</v>
          </cell>
          <cell r="U708" t="str">
            <v>60日間　（実質工事日数2日間）</v>
          </cell>
          <cell r="V708" t="str">
            <v>開削工法</v>
          </cell>
          <cell r="X708" t="str">
            <v>原状復旧</v>
          </cell>
          <cell r="Z708" t="str">
            <v>案内図・平面図・断面図・復旧図</v>
          </cell>
          <cell r="AB708" t="str">
            <v>櫻澤　孝憲</v>
          </cell>
          <cell r="AC708" t="str">
            <v>飯田設備</v>
          </cell>
        </row>
        <row r="709">
          <cell r="A709">
            <v>707</v>
          </cell>
          <cell r="B709">
            <v>3017</v>
          </cell>
          <cell r="C709">
            <v>43272</v>
          </cell>
          <cell r="D709" t="str">
            <v>係長　塙　大</v>
          </cell>
          <cell r="E709" t="str">
            <v>水道水供給のため</v>
          </cell>
          <cell r="F709" t="str">
            <v>市道(玉)8-0129号線</v>
          </cell>
          <cell r="G709" t="str">
            <v>車道</v>
          </cell>
          <cell r="H709" t="str">
            <v>行方市玉造乙1145番5</v>
          </cell>
          <cell r="J709" t="str">
            <v>地下埋設物類</v>
          </cell>
          <cell r="L709" t="str">
            <v>外径φ48mm</v>
          </cell>
          <cell r="N709" t="str">
            <v>L=1.2m</v>
          </cell>
          <cell r="P709" t="str">
            <v>協議後10年間</v>
          </cell>
          <cell r="R709" t="str">
            <v>ポリエチレン管</v>
          </cell>
          <cell r="T709" t="str">
            <v>協議後</v>
          </cell>
          <cell r="U709" t="str">
            <v>60日間　（実質工事日数2日間）</v>
          </cell>
          <cell r="V709" t="str">
            <v>開削工法</v>
          </cell>
          <cell r="X709" t="str">
            <v>原状復旧</v>
          </cell>
          <cell r="Z709" t="str">
            <v>案内図・平面図・断面図・復旧図</v>
          </cell>
          <cell r="AB709" t="str">
            <v>杉山　正郎（アパート）</v>
          </cell>
          <cell r="AC709" t="str">
            <v>㈲サークル設備</v>
          </cell>
        </row>
        <row r="710">
          <cell r="A710">
            <v>708</v>
          </cell>
          <cell r="B710">
            <v>3018</v>
          </cell>
          <cell r="C710">
            <v>43273</v>
          </cell>
          <cell r="D710" t="str">
            <v>係長　塙　大</v>
          </cell>
          <cell r="E710" t="str">
            <v>水道水供給のため</v>
          </cell>
          <cell r="F710" t="str">
            <v>市道(玉)0055号線</v>
          </cell>
          <cell r="G710" t="str">
            <v>車道</v>
          </cell>
          <cell r="H710" t="str">
            <v>行方市手賀2463番</v>
          </cell>
          <cell r="J710" t="str">
            <v>地下埋設物類</v>
          </cell>
          <cell r="L710" t="str">
            <v>外径φ34mm</v>
          </cell>
          <cell r="N710" t="str">
            <v>L=5.9m</v>
          </cell>
          <cell r="P710" t="str">
            <v>協議後10年間</v>
          </cell>
          <cell r="R710" t="str">
            <v>ポリエチレン管</v>
          </cell>
          <cell r="T710" t="str">
            <v>協議後</v>
          </cell>
          <cell r="U710" t="str">
            <v>60日間　（実質工事日数2日間）</v>
          </cell>
          <cell r="V710" t="str">
            <v>開削工法</v>
          </cell>
          <cell r="X710" t="str">
            <v>原状復旧</v>
          </cell>
          <cell r="Z710" t="str">
            <v>案内図・平面図・断面図・復旧図</v>
          </cell>
          <cell r="AB710" t="str">
            <v>小沼　満徳</v>
          </cell>
          <cell r="AC710" t="str">
            <v>成忠テクノス㈱</v>
          </cell>
        </row>
        <row r="711">
          <cell r="A711">
            <v>709</v>
          </cell>
          <cell r="B711">
            <v>3019</v>
          </cell>
          <cell r="C711">
            <v>43285</v>
          </cell>
          <cell r="D711" t="str">
            <v>係長　塙　大</v>
          </cell>
          <cell r="E711" t="str">
            <v>水道水供給のため</v>
          </cell>
          <cell r="F711" t="str">
            <v>市道(玉)8-0652号線、市道(玉)8-0653号線、市道(玉)8-0648号線</v>
          </cell>
          <cell r="G711" t="str">
            <v>車道</v>
          </cell>
          <cell r="H711" t="str">
            <v>行方市手賀189番1</v>
          </cell>
          <cell r="J711" t="str">
            <v>地下埋設物類</v>
          </cell>
          <cell r="L711" t="str">
            <v>外径φ34mm</v>
          </cell>
          <cell r="N711" t="str">
            <v>L=44.4m</v>
          </cell>
          <cell r="P711" t="str">
            <v>協議後10年間</v>
          </cell>
          <cell r="R711" t="str">
            <v>ポリエチレン管</v>
          </cell>
          <cell r="T711" t="str">
            <v>協議後</v>
          </cell>
          <cell r="U711" t="str">
            <v>60日間　（実質工事日数2日間）</v>
          </cell>
          <cell r="V711" t="str">
            <v>開削工法</v>
          </cell>
          <cell r="X711" t="str">
            <v>原状復旧</v>
          </cell>
          <cell r="Z711" t="str">
            <v>案内図・平面図・断面図・復旧図</v>
          </cell>
          <cell r="AB711" t="str">
            <v>友水　隆寿</v>
          </cell>
          <cell r="AC711" t="str">
            <v>柳田設備㈲</v>
          </cell>
        </row>
        <row r="712">
          <cell r="A712">
            <v>710</v>
          </cell>
          <cell r="B712">
            <v>3020</v>
          </cell>
          <cell r="C712">
            <v>43285</v>
          </cell>
          <cell r="D712" t="str">
            <v>係長　塙　大</v>
          </cell>
          <cell r="E712" t="str">
            <v>水道水供給のため</v>
          </cell>
          <cell r="F712" t="str">
            <v>市道(玉)8-2136号線</v>
          </cell>
          <cell r="G712" t="str">
            <v>車道</v>
          </cell>
          <cell r="H712" t="str">
            <v>行方市羽生172番3</v>
          </cell>
          <cell r="J712" t="str">
            <v>地下埋設物類</v>
          </cell>
          <cell r="L712" t="str">
            <v>外径φ27mm</v>
          </cell>
          <cell r="N712" t="str">
            <v>L=2.25m</v>
          </cell>
          <cell r="P712" t="str">
            <v>協議後10年間</v>
          </cell>
          <cell r="R712" t="str">
            <v>ポリエチレン管</v>
          </cell>
          <cell r="T712" t="str">
            <v>協議後</v>
          </cell>
          <cell r="U712" t="str">
            <v>60日間　（実質工事日数2日間）</v>
          </cell>
          <cell r="V712" t="str">
            <v>開削工法</v>
          </cell>
          <cell r="X712" t="str">
            <v>原状復旧</v>
          </cell>
          <cell r="Z712" t="str">
            <v>案内図・平面図・断面図・復旧図</v>
          </cell>
          <cell r="AB712" t="str">
            <v>山口　孝広</v>
          </cell>
          <cell r="AC712" t="str">
            <v>㈲中崎設備工業</v>
          </cell>
        </row>
        <row r="713">
          <cell r="A713">
            <v>711</v>
          </cell>
          <cell r="B713">
            <v>3021</v>
          </cell>
          <cell r="C713">
            <v>43300</v>
          </cell>
          <cell r="D713" t="str">
            <v>係長　塙　大</v>
          </cell>
          <cell r="E713" t="str">
            <v>水道水供給のため</v>
          </cell>
          <cell r="F713" t="str">
            <v>市道(玉)8-1368号線</v>
          </cell>
          <cell r="G713" t="str">
            <v>車道</v>
          </cell>
          <cell r="H713" t="str">
            <v>行方市浜2539番</v>
          </cell>
          <cell r="J713" t="str">
            <v>地下埋設物類</v>
          </cell>
          <cell r="L713" t="str">
            <v>外径φ27mm</v>
          </cell>
          <cell r="N713" t="str">
            <v>L=5.6m</v>
          </cell>
          <cell r="P713" t="str">
            <v>協議後10年間</v>
          </cell>
          <cell r="R713" t="str">
            <v>ポリエチレン管</v>
          </cell>
          <cell r="T713" t="str">
            <v>協議後</v>
          </cell>
          <cell r="U713" t="str">
            <v>60日間　（実質工事日数2日間）</v>
          </cell>
          <cell r="V713" t="str">
            <v>推進工法</v>
          </cell>
          <cell r="X713" t="str">
            <v>原状復旧</v>
          </cell>
          <cell r="Z713" t="str">
            <v>案内図・平面図・断面図・復旧図</v>
          </cell>
          <cell r="AB713" t="str">
            <v>喜古　大吉</v>
          </cell>
          <cell r="AC713" t="str">
            <v>備水工業(株)</v>
          </cell>
        </row>
        <row r="714">
          <cell r="A714">
            <v>712</v>
          </cell>
          <cell r="B714">
            <v>3022</v>
          </cell>
          <cell r="C714">
            <v>43313</v>
          </cell>
          <cell r="D714" t="str">
            <v>係長　塙　大</v>
          </cell>
          <cell r="E714" t="str">
            <v>水道水供給のため</v>
          </cell>
          <cell r="F714" t="str">
            <v>市道(麻)1-4号線</v>
          </cell>
          <cell r="G714" t="str">
            <v>車道</v>
          </cell>
          <cell r="H714" t="str">
            <v>行方市島並1539番3</v>
          </cell>
          <cell r="J714" t="str">
            <v>地下埋設物類</v>
          </cell>
          <cell r="L714" t="str">
            <v>外径φ27mm</v>
          </cell>
          <cell r="N714" t="str">
            <v>L=7.2m</v>
          </cell>
          <cell r="P714" t="str">
            <v>協議後10年間</v>
          </cell>
          <cell r="R714" t="str">
            <v>ポリエチレン管</v>
          </cell>
          <cell r="T714" t="str">
            <v>協議後</v>
          </cell>
          <cell r="U714" t="str">
            <v>60日間　（実質工事日数2日間）</v>
          </cell>
          <cell r="V714" t="str">
            <v>推進工法</v>
          </cell>
          <cell r="X714" t="str">
            <v>原状復旧</v>
          </cell>
          <cell r="Z714" t="str">
            <v>案内図・平面図・断面図・復旧図</v>
          </cell>
          <cell r="AB714" t="str">
            <v>中島　達也</v>
          </cell>
          <cell r="AC714" t="str">
            <v>セキ工業(株)</v>
          </cell>
        </row>
        <row r="715">
          <cell r="A715">
            <v>713</v>
          </cell>
          <cell r="B715">
            <v>3023</v>
          </cell>
          <cell r="C715">
            <v>43313</v>
          </cell>
          <cell r="D715" t="str">
            <v>係長　塙　大</v>
          </cell>
          <cell r="E715" t="str">
            <v>水道水供給のため</v>
          </cell>
          <cell r="F715" t="str">
            <v>市道(玉)7-57号線</v>
          </cell>
          <cell r="G715" t="str">
            <v>車道</v>
          </cell>
          <cell r="H715" t="str">
            <v>行方市玉造甲6487番11</v>
          </cell>
          <cell r="J715" t="str">
            <v>地下埋設物類</v>
          </cell>
          <cell r="L715" t="str">
            <v>外径φ27mm</v>
          </cell>
          <cell r="N715" t="str">
            <v>L=1.1m</v>
          </cell>
          <cell r="P715" t="str">
            <v>協議後10年間</v>
          </cell>
          <cell r="R715" t="str">
            <v>ポリエチレン管</v>
          </cell>
          <cell r="T715" t="str">
            <v>協議後</v>
          </cell>
          <cell r="U715" t="str">
            <v>60日間　（実質工事日数2日間）</v>
          </cell>
          <cell r="V715" t="str">
            <v>開削工法</v>
          </cell>
          <cell r="X715" t="str">
            <v>原状復旧</v>
          </cell>
          <cell r="Z715" t="str">
            <v>案内図・平面図・断面図・復旧図</v>
          </cell>
          <cell r="AB715" t="str">
            <v>石間　克彦</v>
          </cell>
          <cell r="AC715" t="str">
            <v>(有)石﨑設備</v>
          </cell>
        </row>
        <row r="716">
          <cell r="A716">
            <v>714</v>
          </cell>
          <cell r="B716">
            <v>3024</v>
          </cell>
          <cell r="C716">
            <v>43332</v>
          </cell>
          <cell r="D716" t="str">
            <v>係長　塙　大</v>
          </cell>
          <cell r="E716" t="str">
            <v>水道水供給のため</v>
          </cell>
          <cell r="F716" t="str">
            <v>市道(北)2519号線</v>
          </cell>
          <cell r="G716" t="str">
            <v>車道</v>
          </cell>
          <cell r="H716" t="str">
            <v>行方市小幡1226番1</v>
          </cell>
          <cell r="J716" t="str">
            <v>地下埋設物類</v>
          </cell>
          <cell r="L716" t="str">
            <v>外径φ27mm</v>
          </cell>
          <cell r="N716" t="str">
            <v>L=4.0m</v>
          </cell>
          <cell r="P716" t="str">
            <v>協議後10年間</v>
          </cell>
          <cell r="R716" t="str">
            <v>ポリエチレン管</v>
          </cell>
          <cell r="T716" t="str">
            <v>協議後</v>
          </cell>
          <cell r="U716" t="str">
            <v>60日間　（実質工事日数2日間）</v>
          </cell>
          <cell r="V716" t="str">
            <v>推進工法</v>
          </cell>
          <cell r="X716" t="str">
            <v>原状復旧</v>
          </cell>
          <cell r="Z716" t="str">
            <v>案内図・平面図・断面図・復旧図</v>
          </cell>
          <cell r="AB716" t="str">
            <v>富田　真二</v>
          </cell>
          <cell r="AC716" t="str">
            <v>㈱小堤工業</v>
          </cell>
        </row>
        <row r="717">
          <cell r="A717">
            <v>715</v>
          </cell>
          <cell r="B717">
            <v>3025</v>
          </cell>
          <cell r="C717">
            <v>43341</v>
          </cell>
          <cell r="D717" t="str">
            <v>係長　塙　大</v>
          </cell>
          <cell r="E717" t="str">
            <v>水道水供給のため</v>
          </cell>
          <cell r="F717" t="str">
            <v>市道(麻)1415号線</v>
          </cell>
          <cell r="G717" t="str">
            <v>車道</v>
          </cell>
          <cell r="H717" t="str">
            <v>行方市麻生1146番1</v>
          </cell>
          <cell r="J717" t="str">
            <v>地下埋設物類</v>
          </cell>
          <cell r="L717" t="str">
            <v>外径φ27mm</v>
          </cell>
          <cell r="N717" t="str">
            <v>L=1.0m</v>
          </cell>
          <cell r="P717" t="str">
            <v>協議後10年間</v>
          </cell>
          <cell r="R717" t="str">
            <v>ポリエチレン管</v>
          </cell>
          <cell r="T717" t="str">
            <v>協議後</v>
          </cell>
          <cell r="U717" t="str">
            <v>60日間　（実質工事日数2日間）</v>
          </cell>
          <cell r="V717" t="str">
            <v>開削工法</v>
          </cell>
          <cell r="X717" t="str">
            <v>原状復旧</v>
          </cell>
          <cell r="Z717" t="str">
            <v>案内図・平面図・断面図・復旧図</v>
          </cell>
          <cell r="AB717" t="str">
            <v>大槻　喜之</v>
          </cell>
          <cell r="AC717" t="str">
            <v>㈱イチゲ電設</v>
          </cell>
        </row>
        <row r="718">
          <cell r="A718">
            <v>716</v>
          </cell>
          <cell r="B718">
            <v>3026</v>
          </cell>
          <cell r="C718">
            <v>43347</v>
          </cell>
          <cell r="D718" t="str">
            <v>係長　塙　大</v>
          </cell>
          <cell r="E718" t="str">
            <v>水道水供給のため</v>
          </cell>
          <cell r="F718" t="str">
            <v>市道(玉)8-1951号線</v>
          </cell>
          <cell r="G718" t="str">
            <v>車道</v>
          </cell>
          <cell r="H718" t="str">
            <v>行方市八木蒔84番1</v>
          </cell>
          <cell r="J718" t="str">
            <v>地下埋設物類</v>
          </cell>
          <cell r="L718" t="str">
            <v>外径φ27mm</v>
          </cell>
          <cell r="N718" t="str">
            <v>L=3.4m</v>
          </cell>
          <cell r="P718" t="str">
            <v>協議後10年間</v>
          </cell>
          <cell r="R718" t="str">
            <v>ポリエチレン管</v>
          </cell>
          <cell r="T718" t="str">
            <v>協議後</v>
          </cell>
          <cell r="U718" t="str">
            <v>60日間　（実質工事日数2日間）</v>
          </cell>
          <cell r="V718" t="str">
            <v>開削工法</v>
          </cell>
          <cell r="X718" t="str">
            <v>原状復旧</v>
          </cell>
          <cell r="Z718" t="str">
            <v>案内図・平面図・断面図・復旧図</v>
          </cell>
          <cell r="AB718" t="str">
            <v>小松崎　勲</v>
          </cell>
          <cell r="AC718" t="str">
            <v>成忠テクノス㈱</v>
          </cell>
        </row>
        <row r="719">
          <cell r="A719">
            <v>717</v>
          </cell>
          <cell r="B719">
            <v>3027</v>
          </cell>
          <cell r="C719">
            <v>43347</v>
          </cell>
          <cell r="D719" t="str">
            <v>係長　塙　大</v>
          </cell>
          <cell r="E719" t="str">
            <v>水道水供給のため</v>
          </cell>
          <cell r="F719" t="str">
            <v>市道(麻)63号線</v>
          </cell>
          <cell r="G719" t="str">
            <v>車道</v>
          </cell>
          <cell r="H719" t="str">
            <v>行方市島並1347番2</v>
          </cell>
          <cell r="J719" t="str">
            <v>地下埋設物類</v>
          </cell>
          <cell r="L719" t="str">
            <v>外径φ27mm</v>
          </cell>
          <cell r="N719" t="str">
            <v>L=10.2m</v>
          </cell>
          <cell r="P719" t="str">
            <v>協議後10年間</v>
          </cell>
          <cell r="R719" t="str">
            <v>ポリエチレン管</v>
          </cell>
          <cell r="T719" t="str">
            <v>協議後</v>
          </cell>
          <cell r="U719" t="str">
            <v>60日間　（実質工事日数2日間）</v>
          </cell>
          <cell r="V719" t="str">
            <v>開削工法</v>
          </cell>
          <cell r="X719" t="str">
            <v>原状復旧</v>
          </cell>
          <cell r="Z719" t="str">
            <v>案内図・平面図・断面図・復旧図</v>
          </cell>
          <cell r="AB719" t="str">
            <v>桑島　敏洋</v>
          </cell>
          <cell r="AC719" t="str">
            <v>(有)アラハリ設備</v>
          </cell>
        </row>
        <row r="720">
          <cell r="A720">
            <v>718</v>
          </cell>
          <cell r="B720">
            <v>3028</v>
          </cell>
          <cell r="C720">
            <v>43362</v>
          </cell>
          <cell r="D720" t="str">
            <v>係長　塙　大</v>
          </cell>
          <cell r="E720" t="str">
            <v>水道水供給のため</v>
          </cell>
          <cell r="F720" t="str">
            <v>市道(麻)718号線</v>
          </cell>
          <cell r="G720" t="str">
            <v>車道</v>
          </cell>
          <cell r="H720" t="str">
            <v>行方市井貝353番10</v>
          </cell>
          <cell r="J720" t="str">
            <v>地下埋設物類</v>
          </cell>
          <cell r="L720" t="str">
            <v>外径φ180mm</v>
          </cell>
          <cell r="N720" t="str">
            <v>L=243.61m</v>
          </cell>
          <cell r="P720" t="str">
            <v>協議後10年間</v>
          </cell>
          <cell r="R720" t="str">
            <v>ポリエチレン管</v>
          </cell>
          <cell r="T720" t="str">
            <v>協議後</v>
          </cell>
          <cell r="U720" t="str">
            <v>150日間　（実質工事日数20日間）</v>
          </cell>
          <cell r="V720" t="str">
            <v>開削工法</v>
          </cell>
          <cell r="X720" t="str">
            <v>原状復旧</v>
          </cell>
          <cell r="Z720" t="str">
            <v>案内図・平面図・断面図・復旧図</v>
          </cell>
          <cell r="AB720" t="str">
            <v>30生基補第2号県道水戸神栖線外1配水管布設工事</v>
          </cell>
          <cell r="AC720" t="str">
            <v>（株）新堀産業</v>
          </cell>
        </row>
        <row r="721">
          <cell r="A721">
            <v>719</v>
          </cell>
          <cell r="B721">
            <v>3029</v>
          </cell>
          <cell r="C721">
            <v>43362</v>
          </cell>
          <cell r="D721" t="str">
            <v>係長　塙　大</v>
          </cell>
          <cell r="E721" t="str">
            <v>水道水供給のため</v>
          </cell>
          <cell r="F721" t="str">
            <v>市道（玉）6-0006号線</v>
          </cell>
          <cell r="G721" t="str">
            <v>車道</v>
          </cell>
          <cell r="H721" t="str">
            <v>行方市玉造甲4111番1</v>
          </cell>
          <cell r="J721" t="str">
            <v>地下埋設物類</v>
          </cell>
          <cell r="L721" t="str">
            <v>外径φ27mm</v>
          </cell>
          <cell r="N721" t="str">
            <v>L=10.7m</v>
          </cell>
          <cell r="P721" t="str">
            <v>協議後10年間</v>
          </cell>
          <cell r="R721" t="str">
            <v>ポリエチレン管</v>
          </cell>
          <cell r="T721" t="str">
            <v>協議後</v>
          </cell>
          <cell r="U721" t="str">
            <v>60日間　（実質工事日数2日間）</v>
          </cell>
          <cell r="V721" t="str">
            <v>開削工法</v>
          </cell>
          <cell r="X721" t="str">
            <v>原状復旧</v>
          </cell>
          <cell r="Z721" t="str">
            <v>案内図・平面図・断面図・復旧図</v>
          </cell>
          <cell r="AB721" t="str">
            <v>野原　美香</v>
          </cell>
          <cell r="AC721" t="str">
            <v>積和建設東関東株式会社</v>
          </cell>
        </row>
        <row r="722">
          <cell r="A722">
            <v>720</v>
          </cell>
          <cell r="B722">
            <v>3030</v>
          </cell>
          <cell r="C722">
            <v>43374</v>
          </cell>
          <cell r="D722" t="str">
            <v>係長　塙　大</v>
          </cell>
          <cell r="E722" t="str">
            <v>水道水供給のため</v>
          </cell>
          <cell r="F722" t="str">
            <v>市道(玉)8-824号線</v>
          </cell>
          <cell r="G722" t="str">
            <v>路肩</v>
          </cell>
          <cell r="H722" t="str">
            <v>行方市玉造甲2977番2</v>
          </cell>
          <cell r="J722" t="str">
            <v>地下埋設物類</v>
          </cell>
          <cell r="L722" t="str">
            <v>外径φ60mm</v>
          </cell>
          <cell r="M722" t="str">
            <v>外径φ27mm</v>
          </cell>
          <cell r="N722" t="str">
            <v>L=24.0m</v>
          </cell>
          <cell r="O722" t="str">
            <v>L=0.45</v>
          </cell>
          <cell r="P722" t="str">
            <v>協議後10年間</v>
          </cell>
          <cell r="R722" t="str">
            <v>ポリエチレン管</v>
          </cell>
          <cell r="T722" t="str">
            <v>協議後</v>
          </cell>
          <cell r="U722" t="str">
            <v>60日間　（実質工事日数2日間）</v>
          </cell>
          <cell r="V722" t="str">
            <v>開削工法</v>
          </cell>
          <cell r="X722" t="str">
            <v>原状復旧</v>
          </cell>
          <cell r="Z722" t="str">
            <v>案内図・平面図・断面図・復旧図</v>
          </cell>
          <cell r="AB722" t="str">
            <v>土子　芳一</v>
          </cell>
          <cell r="AC722" t="str">
            <v>大かじや金物店</v>
          </cell>
        </row>
        <row r="723">
          <cell r="A723">
            <v>721</v>
          </cell>
          <cell r="B723">
            <v>3031</v>
          </cell>
          <cell r="C723">
            <v>43383</v>
          </cell>
          <cell r="D723" t="str">
            <v>係長　塙　大</v>
          </cell>
          <cell r="E723" t="str">
            <v>水道水供給のため</v>
          </cell>
          <cell r="F723" t="str">
            <v>市道(玉)8-2433</v>
          </cell>
          <cell r="G723" t="str">
            <v>車道</v>
          </cell>
          <cell r="H723" t="str">
            <v>行方市玉造甲5888番2</v>
          </cell>
          <cell r="J723" t="str">
            <v>地下埋設物類</v>
          </cell>
          <cell r="L723" t="str">
            <v>外径φ27mm</v>
          </cell>
          <cell r="N723" t="str">
            <v>L=1.0m</v>
          </cell>
          <cell r="P723" t="str">
            <v>協議後10年間</v>
          </cell>
          <cell r="R723" t="str">
            <v>ポリエチレン管</v>
          </cell>
          <cell r="T723" t="str">
            <v>協議後</v>
          </cell>
          <cell r="U723" t="str">
            <v>60日間　（実質工事日数2日間）</v>
          </cell>
          <cell r="V723" t="str">
            <v>開削工法</v>
          </cell>
          <cell r="X723" t="str">
            <v>原状復旧</v>
          </cell>
          <cell r="Z723" t="str">
            <v>案内図・平面図・断面図・復旧図</v>
          </cell>
          <cell r="AB723" t="str">
            <v>兼平　愛美</v>
          </cell>
          <cell r="AC723" t="str">
            <v>菊池工業</v>
          </cell>
        </row>
        <row r="724">
          <cell r="A724">
            <v>722</v>
          </cell>
          <cell r="B724">
            <v>3032</v>
          </cell>
          <cell r="C724">
            <v>43385</v>
          </cell>
          <cell r="D724" t="str">
            <v>係長　塙　大</v>
          </cell>
          <cell r="E724" t="str">
            <v>水道水供給のため</v>
          </cell>
          <cell r="F724" t="str">
            <v>市道(北)3447号線</v>
          </cell>
          <cell r="G724" t="str">
            <v>車道</v>
          </cell>
          <cell r="H724" t="str">
            <v>行方市中根259番</v>
          </cell>
          <cell r="J724" t="str">
            <v>地下埋設物類</v>
          </cell>
          <cell r="L724" t="str">
            <v>外径φ27mm</v>
          </cell>
          <cell r="N724" t="str">
            <v>L=0.97m</v>
          </cell>
          <cell r="P724" t="str">
            <v>協議後10年間</v>
          </cell>
          <cell r="R724" t="str">
            <v>ポリエチレン管</v>
          </cell>
          <cell r="T724" t="str">
            <v>協議後</v>
          </cell>
          <cell r="U724" t="str">
            <v>60日間　（実質工事日数2日間）</v>
          </cell>
          <cell r="V724" t="str">
            <v>開削工法</v>
          </cell>
          <cell r="X724" t="str">
            <v>原状復旧</v>
          </cell>
          <cell r="Z724" t="str">
            <v>案内図・平面図・断面図・復旧図</v>
          </cell>
          <cell r="AB724" t="str">
            <v>大和田　吉博</v>
          </cell>
          <cell r="AC724" t="str">
            <v>(株)麻生ガス設備</v>
          </cell>
        </row>
        <row r="725">
          <cell r="A725">
            <v>723</v>
          </cell>
          <cell r="B725">
            <v>3033</v>
          </cell>
          <cell r="C725">
            <v>43404</v>
          </cell>
          <cell r="D725" t="str">
            <v>係長　塙　大</v>
          </cell>
          <cell r="E725" t="str">
            <v>水道水供給のため</v>
          </cell>
          <cell r="F725" t="str">
            <v>市道(麻)2288号線</v>
          </cell>
          <cell r="G725" t="str">
            <v>車道</v>
          </cell>
          <cell r="H725" t="str">
            <v>行方市籠田295番</v>
          </cell>
          <cell r="J725" t="str">
            <v>地下埋設物類</v>
          </cell>
          <cell r="L725" t="str">
            <v>外径φ27mm</v>
          </cell>
          <cell r="N725" t="str">
            <v>L=2.1m</v>
          </cell>
          <cell r="P725" t="str">
            <v>協議後10年間</v>
          </cell>
          <cell r="R725" t="str">
            <v>ポリエチレン管</v>
          </cell>
          <cell r="T725" t="str">
            <v>協議後</v>
          </cell>
          <cell r="U725" t="str">
            <v>60日間　（実質工事日数2日間）</v>
          </cell>
          <cell r="V725" t="str">
            <v>開削工法</v>
          </cell>
          <cell r="X725" t="str">
            <v>原状復旧</v>
          </cell>
          <cell r="Z725" t="str">
            <v>案内図・平面図・断面図・復旧図</v>
          </cell>
          <cell r="AB725" t="str">
            <v>小牧　祐太嘉</v>
          </cell>
          <cell r="AC725" t="str">
            <v>大洋設備工業㈱</v>
          </cell>
        </row>
        <row r="726">
          <cell r="A726">
            <v>724</v>
          </cell>
          <cell r="B726">
            <v>3034</v>
          </cell>
          <cell r="C726">
            <v>43430</v>
          </cell>
          <cell r="D726" t="str">
            <v>係長　塙　大</v>
          </cell>
          <cell r="E726" t="str">
            <v>水道水供給のため</v>
          </cell>
          <cell r="F726" t="str">
            <v>市道(玉)7-0058号線</v>
          </cell>
          <cell r="G726" t="str">
            <v>車道</v>
          </cell>
          <cell r="H726" t="str">
            <v>行方市捻木496番2</v>
          </cell>
          <cell r="J726" t="str">
            <v>地下埋設物類</v>
          </cell>
          <cell r="L726" t="str">
            <v>外径φ27mm</v>
          </cell>
          <cell r="N726" t="str">
            <v>L=0.40m</v>
          </cell>
          <cell r="P726" t="str">
            <v>協議後10年間</v>
          </cell>
          <cell r="R726" t="str">
            <v>ポリエチレン管</v>
          </cell>
          <cell r="T726" t="str">
            <v>協議後</v>
          </cell>
          <cell r="U726" t="str">
            <v>60日間　（実質工事日数2日間）</v>
          </cell>
          <cell r="V726" t="str">
            <v>開削工法</v>
          </cell>
          <cell r="X726" t="str">
            <v>原状復旧</v>
          </cell>
          <cell r="Z726" t="str">
            <v>案内図・平面図・断面図・復旧図</v>
          </cell>
          <cell r="AB726" t="str">
            <v>杉山　正敏</v>
          </cell>
          <cell r="AC726" t="str">
            <v>(株)藤和</v>
          </cell>
        </row>
        <row r="727">
          <cell r="A727">
            <v>725</v>
          </cell>
          <cell r="B727">
            <v>3035</v>
          </cell>
          <cell r="C727">
            <v>43469</v>
          </cell>
          <cell r="D727" t="str">
            <v>係長　塙　大</v>
          </cell>
          <cell r="E727" t="str">
            <v>水道水供給のため</v>
          </cell>
          <cell r="F727" t="str">
            <v>市道(麻)1-8号線</v>
          </cell>
          <cell r="G727" t="str">
            <v>車道</v>
          </cell>
          <cell r="H727" t="str">
            <v>行方市小高1988番6</v>
          </cell>
          <cell r="J727" t="str">
            <v>地下埋設物類</v>
          </cell>
          <cell r="L727" t="str">
            <v>外径φ27mm</v>
          </cell>
          <cell r="N727" t="str">
            <v>L=5.3m</v>
          </cell>
          <cell r="P727" t="str">
            <v>協議後10年間</v>
          </cell>
          <cell r="R727" t="str">
            <v>ポリエチレン管</v>
          </cell>
          <cell r="T727" t="str">
            <v>協議後</v>
          </cell>
          <cell r="U727" t="str">
            <v>60日間　（実質工事日数2日間）</v>
          </cell>
          <cell r="V727" t="str">
            <v>推進工法</v>
          </cell>
          <cell r="X727" t="str">
            <v>原状復旧</v>
          </cell>
          <cell r="Z727" t="str">
            <v>案内図・平面図・断面図・復旧図</v>
          </cell>
          <cell r="AB727" t="str">
            <v>鬼澤　拓也</v>
          </cell>
          <cell r="AC727" t="str">
            <v>㈲ユート・アメニティ</v>
          </cell>
        </row>
        <row r="728">
          <cell r="A728">
            <v>726</v>
          </cell>
          <cell r="B728">
            <v>3036</v>
          </cell>
          <cell r="C728">
            <v>43469</v>
          </cell>
          <cell r="D728" t="str">
            <v>係長　塙　大</v>
          </cell>
          <cell r="E728" t="str">
            <v>水道水供給のため</v>
          </cell>
          <cell r="F728" t="str">
            <v>市道(麻)276号線</v>
          </cell>
          <cell r="G728" t="str">
            <v>車道</v>
          </cell>
          <cell r="H728" t="str">
            <v>行方市船子383番</v>
          </cell>
          <cell r="J728" t="str">
            <v>地下埋設物類</v>
          </cell>
          <cell r="L728" t="str">
            <v>外径φ34mm</v>
          </cell>
          <cell r="N728" t="str">
            <v>L=1.6m</v>
          </cell>
          <cell r="P728" t="str">
            <v>協議後10年間</v>
          </cell>
          <cell r="R728" t="str">
            <v>ポリエチレン管</v>
          </cell>
          <cell r="T728" t="str">
            <v>協議後</v>
          </cell>
          <cell r="U728" t="str">
            <v>60日間　（実質工事日数2日間）</v>
          </cell>
          <cell r="V728" t="str">
            <v>開削工法</v>
          </cell>
          <cell r="X728" t="str">
            <v>原状復旧</v>
          </cell>
          <cell r="Z728" t="str">
            <v>案内図・平面図・断面図・復旧図</v>
          </cell>
          <cell r="AB728" t="str">
            <v>大久保　祐文</v>
          </cell>
          <cell r="AC728" t="str">
            <v>㈱イノバ工業</v>
          </cell>
        </row>
        <row r="729">
          <cell r="A729">
            <v>727</v>
          </cell>
          <cell r="B729">
            <v>3037</v>
          </cell>
          <cell r="C729">
            <v>43474</v>
          </cell>
          <cell r="D729" t="str">
            <v>係長　塙　大</v>
          </cell>
          <cell r="E729" t="str">
            <v>水道水供給のため</v>
          </cell>
          <cell r="F729" t="str">
            <v>市道(玉)8-0575号線</v>
          </cell>
          <cell r="G729" t="str">
            <v>車道</v>
          </cell>
          <cell r="H729" t="str">
            <v>行方市手賀1794番1</v>
          </cell>
          <cell r="J729" t="str">
            <v>地下埋設物類</v>
          </cell>
          <cell r="L729" t="str">
            <v>外径φ27mm</v>
          </cell>
          <cell r="N729" t="str">
            <v>L=1.8m</v>
          </cell>
          <cell r="P729" t="str">
            <v>協議後10年間</v>
          </cell>
          <cell r="R729" t="str">
            <v>ポリエチレン管</v>
          </cell>
          <cell r="T729" t="str">
            <v>協議後</v>
          </cell>
          <cell r="U729" t="str">
            <v>60日間　（実質工事日数2日間）</v>
          </cell>
          <cell r="V729" t="str">
            <v>開削工法</v>
          </cell>
          <cell r="X729" t="str">
            <v>原状復旧</v>
          </cell>
          <cell r="Z729" t="str">
            <v>案内図・平面図・断面図・復旧図</v>
          </cell>
          <cell r="AB729" t="str">
            <v>(株)田崎技術　代表　田崎雅広</v>
          </cell>
          <cell r="AC729" t="str">
            <v>成忠テクノス㈱</v>
          </cell>
        </row>
        <row r="730">
          <cell r="A730">
            <v>728</v>
          </cell>
          <cell r="B730">
            <v>3038</v>
          </cell>
          <cell r="C730">
            <v>43476</v>
          </cell>
          <cell r="D730" t="str">
            <v>係長　塙　大</v>
          </cell>
          <cell r="E730" t="str">
            <v>水道水供給のため</v>
          </cell>
          <cell r="F730" t="str">
            <v>市道(玉)8-2240号線</v>
          </cell>
          <cell r="G730" t="str">
            <v>車道</v>
          </cell>
          <cell r="H730" t="str">
            <v>行方市芹沢506番2</v>
          </cell>
          <cell r="J730" t="str">
            <v>地下埋設物類</v>
          </cell>
          <cell r="L730" t="str">
            <v>外径φ42mm</v>
          </cell>
          <cell r="N730" t="str">
            <v>L=53.7m</v>
          </cell>
          <cell r="P730" t="str">
            <v>協議後10年間</v>
          </cell>
          <cell r="R730" t="str">
            <v>ポリエチレン管</v>
          </cell>
          <cell r="T730" t="str">
            <v>協議後</v>
          </cell>
          <cell r="U730" t="str">
            <v>60日間　（実質工事日数2日間）</v>
          </cell>
          <cell r="V730" t="str">
            <v>開削工法</v>
          </cell>
          <cell r="X730" t="str">
            <v>原状復旧</v>
          </cell>
          <cell r="Z730" t="str">
            <v>案内図・平面図・断面図・復旧図</v>
          </cell>
          <cell r="AB730" t="str">
            <v>中村　健三</v>
          </cell>
          <cell r="AC730" t="str">
            <v>㈱カワイ</v>
          </cell>
        </row>
        <row r="731">
          <cell r="A731">
            <v>729</v>
          </cell>
          <cell r="B731">
            <v>3039</v>
          </cell>
          <cell r="C731">
            <v>43476</v>
          </cell>
          <cell r="D731" t="str">
            <v>係長　塙　大</v>
          </cell>
          <cell r="E731" t="str">
            <v>水道水供給のため</v>
          </cell>
          <cell r="F731" t="str">
            <v>市道(玉)6-0006号線</v>
          </cell>
          <cell r="G731" t="str">
            <v>歩道、車道、路肩</v>
          </cell>
          <cell r="H731" t="str">
            <v>行方市玉造甲4040番2</v>
          </cell>
          <cell r="J731" t="str">
            <v>地下埋設物類</v>
          </cell>
          <cell r="L731" t="str">
            <v>外径φ27mm</v>
          </cell>
          <cell r="N731" t="str">
            <v>L=14.5m</v>
          </cell>
          <cell r="P731" t="str">
            <v>協議後10年間</v>
          </cell>
          <cell r="R731" t="str">
            <v>ポリエチレン管</v>
          </cell>
          <cell r="T731" t="str">
            <v>協議後</v>
          </cell>
          <cell r="U731" t="str">
            <v>60日間　（実質工事日数2日間）</v>
          </cell>
          <cell r="V731" t="str">
            <v>開削工法</v>
          </cell>
          <cell r="W731" t="str">
            <v>推進工法</v>
          </cell>
          <cell r="X731" t="str">
            <v>原状復旧</v>
          </cell>
          <cell r="Z731" t="str">
            <v>案内図・平面図・断面図・復旧図</v>
          </cell>
          <cell r="AB731" t="str">
            <v>井野場　博紀</v>
          </cell>
          <cell r="AC731" t="str">
            <v>㈱カワイ</v>
          </cell>
        </row>
        <row r="732">
          <cell r="A732">
            <v>730</v>
          </cell>
          <cell r="B732">
            <v>3040</v>
          </cell>
          <cell r="C732">
            <v>43494</v>
          </cell>
          <cell r="D732" t="str">
            <v>係長　塙　大</v>
          </cell>
          <cell r="E732" t="str">
            <v>水道水供給のため</v>
          </cell>
          <cell r="F732" t="str">
            <v>市道(麻)2902号線</v>
          </cell>
          <cell r="G732" t="str">
            <v>車道</v>
          </cell>
          <cell r="H732" t="str">
            <v>行方市富田499番32</v>
          </cell>
          <cell r="J732" t="str">
            <v>地下埋設物類</v>
          </cell>
          <cell r="L732" t="str">
            <v>外径φ27mm</v>
          </cell>
          <cell r="N732" t="str">
            <v>L=4.16m</v>
          </cell>
          <cell r="P732" t="str">
            <v>協議後10年間</v>
          </cell>
          <cell r="R732" t="str">
            <v>ポリエチレン管</v>
          </cell>
          <cell r="T732" t="str">
            <v>協議後</v>
          </cell>
          <cell r="U732" t="str">
            <v>60日間　（実質工事日数3日間）</v>
          </cell>
          <cell r="V732" t="str">
            <v>推進工法</v>
          </cell>
          <cell r="X732" t="str">
            <v>原状復旧</v>
          </cell>
          <cell r="Z732" t="str">
            <v>案内図・平面図・断面図・復旧図</v>
          </cell>
          <cell r="AB732" t="str">
            <v>小沼　とめ</v>
          </cell>
          <cell r="AC732" t="str">
            <v>(有)トータルリビングニイボリ</v>
          </cell>
        </row>
        <row r="733">
          <cell r="A733">
            <v>731</v>
          </cell>
          <cell r="B733">
            <v>3041</v>
          </cell>
          <cell r="C733">
            <v>43494</v>
          </cell>
          <cell r="D733" t="str">
            <v>係長　塙　大</v>
          </cell>
          <cell r="E733" t="str">
            <v>水道水供給のため</v>
          </cell>
          <cell r="F733" t="str">
            <v>市道(麻)1238号線、(麻)1423号線</v>
          </cell>
          <cell r="G733" t="str">
            <v>車道</v>
          </cell>
          <cell r="H733" t="str">
            <v>行方市麻生1076番19</v>
          </cell>
          <cell r="J733" t="str">
            <v>地下埋設物類</v>
          </cell>
          <cell r="L733" t="str">
            <v>外径φ27mm</v>
          </cell>
          <cell r="N733" t="str">
            <v>L=27.1m</v>
          </cell>
          <cell r="P733" t="str">
            <v>協議後10年間</v>
          </cell>
          <cell r="R733" t="str">
            <v>ポリエチレン管</v>
          </cell>
          <cell r="T733" t="str">
            <v>協議後</v>
          </cell>
          <cell r="U733" t="str">
            <v>60日間　（実質工事日数2日間）</v>
          </cell>
          <cell r="V733" t="str">
            <v>開削工法</v>
          </cell>
          <cell r="X733" t="str">
            <v>原状復旧</v>
          </cell>
          <cell r="Z733" t="str">
            <v>案内図・平面図・断面図・復旧図</v>
          </cell>
          <cell r="AB733" t="str">
            <v>羽生　アサ子</v>
          </cell>
          <cell r="AC733" t="str">
            <v>小野村工業㈱</v>
          </cell>
        </row>
        <row r="734">
          <cell r="A734">
            <v>732</v>
          </cell>
          <cell r="B734">
            <v>3042</v>
          </cell>
          <cell r="C734">
            <v>43494</v>
          </cell>
          <cell r="D734" t="str">
            <v>係長　塙　大</v>
          </cell>
          <cell r="E734" t="str">
            <v>水道水供給のため</v>
          </cell>
          <cell r="F734" t="str">
            <v>市道(麻)1331号線</v>
          </cell>
          <cell r="G734" t="str">
            <v>車道</v>
          </cell>
          <cell r="H734" t="str">
            <v>行方市麻生3284番14</v>
          </cell>
          <cell r="J734" t="str">
            <v>地下埋設物類</v>
          </cell>
          <cell r="L734" t="str">
            <v>外径φ27mm</v>
          </cell>
          <cell r="N734" t="str">
            <v>L=2.58m</v>
          </cell>
          <cell r="P734" t="str">
            <v>協議後10年間</v>
          </cell>
          <cell r="R734" t="str">
            <v>ポリエチレン管</v>
          </cell>
          <cell r="T734" t="str">
            <v>協議後</v>
          </cell>
          <cell r="U734" t="str">
            <v>60日間　（実質工事日数2日間）</v>
          </cell>
          <cell r="V734" t="str">
            <v>開削工法</v>
          </cell>
          <cell r="X734" t="str">
            <v>原状復旧</v>
          </cell>
          <cell r="Z734" t="str">
            <v>案内図・平面図・断面図・復旧図</v>
          </cell>
          <cell r="AB734" t="str">
            <v>谷田川　貴行</v>
          </cell>
          <cell r="AC734" t="str">
            <v>セキ工業(株)</v>
          </cell>
        </row>
        <row r="735">
          <cell r="A735">
            <v>733</v>
          </cell>
          <cell r="B735">
            <v>3043</v>
          </cell>
          <cell r="C735">
            <v>43497</v>
          </cell>
          <cell r="D735" t="str">
            <v>係長　塙　大</v>
          </cell>
          <cell r="E735" t="str">
            <v>水道水供給のため</v>
          </cell>
          <cell r="F735" t="str">
            <v>市道(北)1586号線</v>
          </cell>
          <cell r="G735" t="str">
            <v>歩道</v>
          </cell>
          <cell r="H735" t="str">
            <v>行方市三和2095番6</v>
          </cell>
          <cell r="J735" t="str">
            <v>地下埋設物類</v>
          </cell>
          <cell r="L735" t="str">
            <v>外径φ27mm</v>
          </cell>
          <cell r="N735" t="str">
            <v>L=4.0m</v>
          </cell>
          <cell r="P735" t="str">
            <v>協議後10年間</v>
          </cell>
          <cell r="R735" t="str">
            <v>ポリエチレン管</v>
          </cell>
          <cell r="T735" t="str">
            <v>協議後</v>
          </cell>
          <cell r="U735" t="str">
            <v>60日間　（実質工事日数2日間）</v>
          </cell>
          <cell r="V735" t="str">
            <v>開削工法</v>
          </cell>
          <cell r="X735" t="str">
            <v>原状復旧</v>
          </cell>
          <cell r="Z735" t="str">
            <v>案内図・平面図・断面図・復旧図</v>
          </cell>
          <cell r="AB735" t="str">
            <v>株式会社ⅠＨⅠ建材工業</v>
          </cell>
          <cell r="AC735" t="str">
            <v>(有)クボタ住設</v>
          </cell>
        </row>
        <row r="736">
          <cell r="A736">
            <v>734</v>
          </cell>
          <cell r="B736">
            <v>3044</v>
          </cell>
          <cell r="C736">
            <v>43521</v>
          </cell>
          <cell r="D736" t="str">
            <v>係長　塙　大</v>
          </cell>
          <cell r="E736" t="str">
            <v>水道水供給のため</v>
          </cell>
          <cell r="F736" t="str">
            <v>市道(麻)1-14号線、(麻)2195号線</v>
          </cell>
          <cell r="G736" t="str">
            <v>車道</v>
          </cell>
          <cell r="H736" t="str">
            <v>行方市板峰105番1</v>
          </cell>
          <cell r="I736" t="str">
            <v>行方市板峰131番</v>
          </cell>
          <cell r="J736" t="str">
            <v>地下埋設物類</v>
          </cell>
          <cell r="L736" t="str">
            <v>外径φ27mm</v>
          </cell>
          <cell r="N736" t="str">
            <v>L=1.2m</v>
          </cell>
          <cell r="O736" t="str">
            <v>L=2.5m</v>
          </cell>
          <cell r="P736" t="str">
            <v>協議後10年間</v>
          </cell>
          <cell r="R736" t="str">
            <v>ポリエチレン管</v>
          </cell>
          <cell r="T736" t="str">
            <v>協議後</v>
          </cell>
          <cell r="U736" t="str">
            <v>60日間　（実質工事日数2日間）</v>
          </cell>
          <cell r="V736" t="str">
            <v>開削工法</v>
          </cell>
          <cell r="X736" t="str">
            <v>原状復旧</v>
          </cell>
          <cell r="Z736" t="str">
            <v>案内図・平面図・断面図・復旧図</v>
          </cell>
          <cell r="AB736" t="str">
            <v>額賀　喜一</v>
          </cell>
          <cell r="AC736" t="str">
            <v>(有)クボタ住設</v>
          </cell>
        </row>
        <row r="737">
          <cell r="A737">
            <v>735</v>
          </cell>
          <cell r="B737">
            <v>3045</v>
          </cell>
          <cell r="C737">
            <v>43553</v>
          </cell>
          <cell r="D737" t="str">
            <v>係長　塙　大</v>
          </cell>
          <cell r="E737" t="str">
            <v>水道水供給のため</v>
          </cell>
          <cell r="F737" t="str">
            <v>市道(玉)8‐1251号線</v>
          </cell>
          <cell r="G737" t="str">
            <v>車道</v>
          </cell>
          <cell r="H737" t="str">
            <v>行方市浜751番6</v>
          </cell>
          <cell r="J737" t="str">
            <v>地下埋設物類</v>
          </cell>
          <cell r="L737" t="str">
            <v>外径φ42mm</v>
          </cell>
          <cell r="N737" t="str">
            <v>L=1.0m</v>
          </cell>
          <cell r="P737" t="str">
            <v>協議後10年間</v>
          </cell>
          <cell r="R737" t="str">
            <v>ポリエチレン管</v>
          </cell>
          <cell r="T737" t="str">
            <v>協議後</v>
          </cell>
          <cell r="U737" t="str">
            <v>60日間　（実質工事日数2日間）</v>
          </cell>
          <cell r="V737" t="str">
            <v>開削工法</v>
          </cell>
          <cell r="X737" t="str">
            <v>原状復旧</v>
          </cell>
          <cell r="Z737" t="str">
            <v>案内図・平面図・断面図・復旧図</v>
          </cell>
          <cell r="AB737" t="str">
            <v>黒髪　好洋</v>
          </cell>
          <cell r="AC737" t="str">
            <v>(株)小堤工業</v>
          </cell>
        </row>
        <row r="738">
          <cell r="A738">
            <v>736</v>
          </cell>
          <cell r="B738">
            <v>3046</v>
          </cell>
          <cell r="C738">
            <v>43553</v>
          </cell>
          <cell r="D738" t="str">
            <v>係長　塙　大</v>
          </cell>
          <cell r="E738" t="str">
            <v>水道水供給のため</v>
          </cell>
          <cell r="F738" t="str">
            <v>市道(玉)8-409号線</v>
          </cell>
          <cell r="G738" t="str">
            <v>車道</v>
          </cell>
          <cell r="H738" t="str">
            <v>行方市井上523番</v>
          </cell>
          <cell r="J738" t="str">
            <v>地下埋設物類</v>
          </cell>
          <cell r="L738" t="str">
            <v>外径φ27mm</v>
          </cell>
          <cell r="N738" t="str">
            <v>L=2.0m</v>
          </cell>
          <cell r="P738" t="str">
            <v>協議後10年間</v>
          </cell>
          <cell r="R738" t="str">
            <v>ポリエチレン管</v>
          </cell>
          <cell r="T738" t="str">
            <v>協議後</v>
          </cell>
          <cell r="U738" t="str">
            <v>60日間　（実質工事日数2日間）</v>
          </cell>
          <cell r="V738" t="str">
            <v>開削工法</v>
          </cell>
          <cell r="X738" t="str">
            <v>原状復旧</v>
          </cell>
          <cell r="Z738" t="str">
            <v>案内図・平面図・断面図・復旧図</v>
          </cell>
          <cell r="AB738" t="str">
            <v>西谷　圭祐</v>
          </cell>
          <cell r="AC738" t="str">
            <v>(株)小堤工業</v>
          </cell>
        </row>
        <row r="739">
          <cell r="A739">
            <v>737</v>
          </cell>
          <cell r="B739">
            <v>3101</v>
          </cell>
          <cell r="C739">
            <v>43557</v>
          </cell>
          <cell r="D739" t="str">
            <v>主幹　羽生　和弘</v>
          </cell>
          <cell r="E739" t="str">
            <v>水道水供給のため</v>
          </cell>
          <cell r="F739" t="str">
            <v>市道(麻)1057号線</v>
          </cell>
          <cell r="G739" t="str">
            <v>車道</v>
          </cell>
          <cell r="H739" t="str">
            <v>行方市島並1513番3</v>
          </cell>
          <cell r="J739" t="str">
            <v>地下埋設物類</v>
          </cell>
          <cell r="L739" t="str">
            <v>外径φ27mm</v>
          </cell>
          <cell r="N739" t="str">
            <v>L=2.5m</v>
          </cell>
          <cell r="P739" t="str">
            <v>協議後10年間</v>
          </cell>
          <cell r="R739" t="str">
            <v>ポリエチレン管</v>
          </cell>
          <cell r="T739" t="str">
            <v>協議後</v>
          </cell>
          <cell r="U739" t="str">
            <v>60日間　（実質工事日数2日間）</v>
          </cell>
          <cell r="V739" t="str">
            <v>推進工法</v>
          </cell>
          <cell r="X739" t="str">
            <v>原状復旧</v>
          </cell>
          <cell r="Z739" t="str">
            <v>案内図・平面図・断面図・復旧図</v>
          </cell>
          <cell r="AB739" t="str">
            <v>箕輪　純</v>
          </cell>
          <cell r="AC739" t="str">
            <v>(有)石﨑設備</v>
          </cell>
        </row>
        <row r="740">
          <cell r="A740">
            <v>738</v>
          </cell>
          <cell r="B740">
            <v>3102</v>
          </cell>
          <cell r="C740">
            <v>43557</v>
          </cell>
          <cell r="D740" t="str">
            <v>主幹　羽生　和弘</v>
          </cell>
          <cell r="E740" t="str">
            <v>水道水供給のため</v>
          </cell>
          <cell r="F740" t="str">
            <v>市道(玉)6-0005号線</v>
          </cell>
          <cell r="G740" t="str">
            <v>車道</v>
          </cell>
          <cell r="H740" t="str">
            <v>行方市玉造甲3547番</v>
          </cell>
          <cell r="J740" t="str">
            <v>地下埋設物類</v>
          </cell>
          <cell r="L740" t="str">
            <v>外径φ27mm</v>
          </cell>
          <cell r="N740" t="str">
            <v>L=6.9m</v>
          </cell>
          <cell r="P740" t="str">
            <v>協議後10年間</v>
          </cell>
          <cell r="R740" t="str">
            <v>ポリエチレン管</v>
          </cell>
          <cell r="T740" t="str">
            <v>協議後</v>
          </cell>
          <cell r="U740" t="str">
            <v>60日間　（実質工事日数2日間）</v>
          </cell>
          <cell r="V740" t="str">
            <v>推進工法</v>
          </cell>
          <cell r="X740" t="str">
            <v>原状復旧</v>
          </cell>
          <cell r="Z740" t="str">
            <v>案内図・平面図・断面図・復旧図</v>
          </cell>
          <cell r="AB740" t="str">
            <v>渡邊　達也</v>
          </cell>
          <cell r="AC740" t="str">
            <v>(有)石﨑設備</v>
          </cell>
        </row>
        <row r="741">
          <cell r="A741">
            <v>739</v>
          </cell>
          <cell r="B741">
            <v>3103</v>
          </cell>
          <cell r="C741">
            <v>43557</v>
          </cell>
          <cell r="D741" t="str">
            <v>主幹　羽生　和弘</v>
          </cell>
          <cell r="E741" t="str">
            <v>水道水供給のため</v>
          </cell>
          <cell r="F741" t="str">
            <v>市道(麻)363号線</v>
          </cell>
          <cell r="G741" t="str">
            <v>車道</v>
          </cell>
          <cell r="H741" t="str">
            <v>行方市行方1179番3</v>
          </cell>
          <cell r="J741" t="str">
            <v>地下埋設物類</v>
          </cell>
          <cell r="L741" t="str">
            <v>外径φ26mm</v>
          </cell>
          <cell r="N741" t="str">
            <v>L=3.0m</v>
          </cell>
          <cell r="P741" t="str">
            <v>協議後10年間</v>
          </cell>
          <cell r="R741" t="str">
            <v>耐衝撃性硬質塩化ビニル管</v>
          </cell>
          <cell r="T741" t="str">
            <v>協議後</v>
          </cell>
          <cell r="U741" t="str">
            <v>60日間　（実質工事日数2日間）</v>
          </cell>
          <cell r="V741" t="str">
            <v>開削工法</v>
          </cell>
          <cell r="X741" t="str">
            <v>原状復旧</v>
          </cell>
          <cell r="Z741" t="str">
            <v>案内図・平面図・断面図・復旧図</v>
          </cell>
          <cell r="AB741" t="str">
            <v>太田　裕章</v>
          </cell>
          <cell r="AC741" t="str">
            <v>㈲三豊</v>
          </cell>
        </row>
        <row r="742">
          <cell r="A742">
            <v>740</v>
          </cell>
          <cell r="B742">
            <v>3104</v>
          </cell>
          <cell r="C742">
            <v>43571</v>
          </cell>
          <cell r="D742" t="str">
            <v>主幹　羽生　和弘</v>
          </cell>
          <cell r="E742" t="str">
            <v>水道水供給のため</v>
          </cell>
          <cell r="F742" t="str">
            <v>市道（玉）6‐6号線</v>
          </cell>
          <cell r="G742" t="str">
            <v>車道</v>
          </cell>
          <cell r="H742" t="str">
            <v>行方市玉造甲4040番3</v>
          </cell>
          <cell r="J742" t="str">
            <v>地下埋設物類</v>
          </cell>
          <cell r="L742" t="str">
            <v>外径φ27mm</v>
          </cell>
          <cell r="N742" t="str">
            <v>L=19.51m</v>
          </cell>
          <cell r="P742" t="str">
            <v>協議後10年間</v>
          </cell>
          <cell r="R742" t="str">
            <v>ポリエチレン管</v>
          </cell>
          <cell r="T742" t="str">
            <v>協議後</v>
          </cell>
          <cell r="U742" t="str">
            <v>60日間　（実質工事日数2日間）</v>
          </cell>
          <cell r="V742" t="str">
            <v>開削工法</v>
          </cell>
          <cell r="X742" t="str">
            <v>原状復旧</v>
          </cell>
          <cell r="Z742" t="str">
            <v>案内図・平面図・断面図・復旧図</v>
          </cell>
          <cell r="AB742" t="str">
            <v>亀田　和明</v>
          </cell>
          <cell r="AC742" t="str">
            <v>小野設備工業</v>
          </cell>
        </row>
        <row r="743">
          <cell r="A743">
            <v>741</v>
          </cell>
          <cell r="B743">
            <v>3105</v>
          </cell>
          <cell r="C743">
            <v>43578</v>
          </cell>
          <cell r="D743" t="str">
            <v>主幹　羽生　和弘</v>
          </cell>
          <cell r="E743" t="str">
            <v>水道水供給のため</v>
          </cell>
          <cell r="F743" t="str">
            <v>市道(玉)8-824号線</v>
          </cell>
          <cell r="G743" t="str">
            <v>車道</v>
          </cell>
          <cell r="H743" t="str">
            <v>行方市玉造甲2978番</v>
          </cell>
          <cell r="J743" t="str">
            <v>地下埋設物類</v>
          </cell>
          <cell r="L743" t="str">
            <v>外径φ27mm</v>
          </cell>
          <cell r="M743" t="str">
            <v>外径φ42mm</v>
          </cell>
          <cell r="N743" t="str">
            <v>L=4.9m</v>
          </cell>
          <cell r="O743" t="str">
            <v>L=20.0m</v>
          </cell>
          <cell r="P743" t="str">
            <v>協議後10年間</v>
          </cell>
          <cell r="R743" t="str">
            <v>ポリエチレン管</v>
          </cell>
          <cell r="T743" t="str">
            <v>協議後</v>
          </cell>
          <cell r="U743" t="str">
            <v>60日間　（実質工事日数2日間）</v>
          </cell>
          <cell r="V743" t="str">
            <v>開削工法</v>
          </cell>
          <cell r="X743" t="str">
            <v>原状復旧</v>
          </cell>
          <cell r="Z743" t="str">
            <v>案内図・平面図・断面図・復旧図</v>
          </cell>
          <cell r="AB743" t="str">
            <v>土子　芳一</v>
          </cell>
          <cell r="AC743" t="str">
            <v>大かじや金物店</v>
          </cell>
        </row>
        <row r="744">
          <cell r="A744">
            <v>742</v>
          </cell>
          <cell r="B744">
            <v>3106</v>
          </cell>
          <cell r="C744">
            <v>43580</v>
          </cell>
          <cell r="D744" t="str">
            <v>主幹　羽生　和弘</v>
          </cell>
          <cell r="E744" t="str">
            <v>水道水供給のため</v>
          </cell>
          <cell r="F744" t="str">
            <v>市道（玉）6‐6号線</v>
          </cell>
          <cell r="G744" t="str">
            <v>車道・歩道・路肩</v>
          </cell>
          <cell r="H744" t="str">
            <v>行方市玉造甲4040番7</v>
          </cell>
          <cell r="J744" t="str">
            <v>地下埋設物類</v>
          </cell>
          <cell r="L744" t="str">
            <v>外径φ48mm</v>
          </cell>
          <cell r="N744" t="str">
            <v>L=17.77m</v>
          </cell>
          <cell r="P744" t="str">
            <v>協議後10年間</v>
          </cell>
          <cell r="R744" t="str">
            <v>ポリエチレン管</v>
          </cell>
          <cell r="T744" t="str">
            <v>協議後</v>
          </cell>
          <cell r="U744" t="str">
            <v>60日間   (実質工事日数2日間）</v>
          </cell>
          <cell r="V744" t="str">
            <v>推進工法</v>
          </cell>
          <cell r="X744" t="str">
            <v>原状復旧</v>
          </cell>
          <cell r="Z744" t="str">
            <v>案内図・平面図・断面図・復旧図</v>
          </cell>
          <cell r="AB744" t="str">
            <v>篠塚　美和</v>
          </cell>
          <cell r="AC744" t="str">
            <v>久美愛商店</v>
          </cell>
        </row>
        <row r="745">
          <cell r="A745">
            <v>743</v>
          </cell>
          <cell r="B745">
            <v>3107</v>
          </cell>
          <cell r="C745">
            <v>43581</v>
          </cell>
          <cell r="D745" t="str">
            <v>主幹　羽生　和弘</v>
          </cell>
          <cell r="E745" t="str">
            <v>水道水供給のため</v>
          </cell>
          <cell r="F745" t="str">
            <v>市道（北）1499号線</v>
          </cell>
          <cell r="G745" t="str">
            <v>車道</v>
          </cell>
          <cell r="H745" t="str">
            <v>行方市内宿1657番10</v>
          </cell>
          <cell r="J745" t="str">
            <v>地下埋設物類</v>
          </cell>
          <cell r="L745" t="str">
            <v>外径φ27mm</v>
          </cell>
          <cell r="N745" t="str">
            <v>L=1.1m</v>
          </cell>
          <cell r="P745" t="str">
            <v>協議後10年間</v>
          </cell>
          <cell r="R745" t="str">
            <v>ポリエチレン管</v>
          </cell>
          <cell r="T745" t="str">
            <v>協議後</v>
          </cell>
          <cell r="U745" t="str">
            <v>60日間   (実質工事日数2日間）</v>
          </cell>
          <cell r="V745" t="str">
            <v>開削工法</v>
          </cell>
          <cell r="X745" t="str">
            <v>原状復旧</v>
          </cell>
          <cell r="Z745" t="str">
            <v>案内図・平面図・断面図・復旧図</v>
          </cell>
          <cell r="AB745" t="str">
            <v>佐藤　かおる</v>
          </cell>
          <cell r="AC745" t="str">
            <v>宮内工業</v>
          </cell>
        </row>
        <row r="746">
          <cell r="A746">
            <v>744</v>
          </cell>
          <cell r="B746">
            <v>3108</v>
          </cell>
          <cell r="C746">
            <v>43592</v>
          </cell>
          <cell r="D746" t="str">
            <v>主幹　羽生　和弘</v>
          </cell>
          <cell r="E746" t="str">
            <v>水道水供給のため</v>
          </cell>
          <cell r="F746" t="str">
            <v>市道（麻）1825号線</v>
          </cell>
          <cell r="G746" t="str">
            <v>車道・歩道</v>
          </cell>
          <cell r="H746" t="str">
            <v>行方市石神1439番76</v>
          </cell>
          <cell r="J746" t="str">
            <v>地下埋設物類</v>
          </cell>
          <cell r="L746" t="str">
            <v>外径φ27mm</v>
          </cell>
          <cell r="N746" t="str">
            <v>L=8.0m</v>
          </cell>
          <cell r="P746" t="str">
            <v>協議後10年間</v>
          </cell>
          <cell r="R746" t="str">
            <v>ポリエチレン管</v>
          </cell>
          <cell r="T746" t="str">
            <v>協議後</v>
          </cell>
          <cell r="U746" t="str">
            <v>60日間   (実質工事日数2日間）</v>
          </cell>
          <cell r="V746" t="str">
            <v>推進工法</v>
          </cell>
          <cell r="X746" t="str">
            <v>原状復旧</v>
          </cell>
          <cell r="Z746" t="str">
            <v>案内図・平面図・断面図・復旧図</v>
          </cell>
          <cell r="AB746" t="str">
            <v>永作　小百合</v>
          </cell>
          <cell r="AC746" t="str">
            <v>三協電設（有）</v>
          </cell>
        </row>
        <row r="747">
          <cell r="A747">
            <v>745</v>
          </cell>
          <cell r="B747">
            <v>3109</v>
          </cell>
          <cell r="C747">
            <v>43593</v>
          </cell>
          <cell r="D747" t="str">
            <v>主幹　羽生　和弘</v>
          </cell>
          <cell r="E747" t="str">
            <v>水道水供給のため</v>
          </cell>
          <cell r="F747" t="str">
            <v>市道（北）3002号線</v>
          </cell>
          <cell r="G747" t="str">
            <v>車道</v>
          </cell>
          <cell r="H747" t="str">
            <v>行方市両宿115番4,5,6</v>
          </cell>
          <cell r="J747" t="str">
            <v>地下埋設物類</v>
          </cell>
          <cell r="L747" t="str">
            <v>外径φ27mm</v>
          </cell>
          <cell r="N747" t="str">
            <v>L=1.85m</v>
          </cell>
          <cell r="P747" t="str">
            <v>協議後10年間</v>
          </cell>
          <cell r="R747" t="str">
            <v>ポリエチレン管</v>
          </cell>
          <cell r="T747" t="str">
            <v>協議後</v>
          </cell>
          <cell r="U747" t="str">
            <v>60日間   (実質工事日数2日間）</v>
          </cell>
          <cell r="V747" t="str">
            <v>開削工法</v>
          </cell>
          <cell r="X747" t="str">
            <v>原状復旧</v>
          </cell>
          <cell r="Z747" t="str">
            <v>案内図・平面図・断面図・復旧図</v>
          </cell>
          <cell r="AB747" t="str">
            <v>栁川　陽紀</v>
          </cell>
          <cell r="AC747" t="str">
            <v>（有）アラハリ設備</v>
          </cell>
        </row>
        <row r="748">
          <cell r="A748">
            <v>746</v>
          </cell>
          <cell r="B748">
            <v>3110</v>
          </cell>
          <cell r="C748">
            <v>43595</v>
          </cell>
          <cell r="D748" t="str">
            <v>主幹　羽生　和弘</v>
          </cell>
          <cell r="E748" t="str">
            <v>水道水供給のため</v>
          </cell>
          <cell r="F748" t="str">
            <v>市道（麻）1202号線</v>
          </cell>
          <cell r="G748" t="str">
            <v>車道</v>
          </cell>
          <cell r="H748" t="str">
            <v>行方市麻生2173番2</v>
          </cell>
          <cell r="J748" t="str">
            <v>地下埋設物類</v>
          </cell>
          <cell r="L748" t="str">
            <v>外径φ27mm</v>
          </cell>
          <cell r="N748" t="str">
            <v>L=5.2m</v>
          </cell>
          <cell r="P748" t="str">
            <v>協議後10年間</v>
          </cell>
          <cell r="R748" t="str">
            <v>ポリエチレン管</v>
          </cell>
          <cell r="T748" t="str">
            <v>協議後</v>
          </cell>
          <cell r="U748" t="str">
            <v>60日間　（実質工事日数2日間）</v>
          </cell>
          <cell r="V748" t="str">
            <v>推進工法</v>
          </cell>
          <cell r="X748" t="str">
            <v>原状復旧</v>
          </cell>
          <cell r="Z748" t="str">
            <v>案内図・平面図・断面図・復旧図</v>
          </cell>
          <cell r="AB748" t="str">
            <v>浅野　卓也</v>
          </cell>
          <cell r="AC748" t="str">
            <v>（株）麻生ガス設備</v>
          </cell>
        </row>
        <row r="749">
          <cell r="A749">
            <v>747</v>
          </cell>
          <cell r="B749">
            <v>3111</v>
          </cell>
          <cell r="C749">
            <v>43595</v>
          </cell>
          <cell r="D749" t="str">
            <v>主幹　羽生　和弘</v>
          </cell>
          <cell r="E749" t="str">
            <v>水道水供給のため</v>
          </cell>
          <cell r="F749" t="str">
            <v>市道（麻）2939号線</v>
          </cell>
          <cell r="G749" t="str">
            <v>歩道</v>
          </cell>
          <cell r="H749" t="str">
            <v>行方市麻生1696番７</v>
          </cell>
          <cell r="J749" t="str">
            <v>地下埋設物類</v>
          </cell>
          <cell r="L749" t="str">
            <v>外径φ27mm</v>
          </cell>
          <cell r="N749" t="str">
            <v>L=1.34m</v>
          </cell>
          <cell r="P749" t="str">
            <v>協議後10年間</v>
          </cell>
          <cell r="R749" t="str">
            <v>ポリエチレン管</v>
          </cell>
          <cell r="T749" t="str">
            <v>協議後</v>
          </cell>
          <cell r="U749" t="str">
            <v>60日間　（実質工事日数2日間）</v>
          </cell>
          <cell r="V749" t="str">
            <v>開削工法</v>
          </cell>
          <cell r="X749" t="str">
            <v>原状復旧</v>
          </cell>
          <cell r="Z749" t="str">
            <v>案内図・平面図・断面図・復旧図</v>
          </cell>
          <cell r="AB749" t="str">
            <v>児島　和徳</v>
          </cell>
          <cell r="AC749" t="str">
            <v>（株）麻生ガス設備</v>
          </cell>
        </row>
        <row r="750">
          <cell r="A750">
            <v>748</v>
          </cell>
          <cell r="B750">
            <v>3112</v>
          </cell>
          <cell r="C750">
            <v>43595</v>
          </cell>
          <cell r="D750" t="str">
            <v>主幹　羽生　和弘</v>
          </cell>
          <cell r="E750" t="str">
            <v>水道水供給のため</v>
          </cell>
          <cell r="F750" t="str">
            <v>市道（麻）1238号線</v>
          </cell>
          <cell r="G750" t="str">
            <v>車道</v>
          </cell>
          <cell r="H750" t="str">
            <v>行方市麻生1075番3</v>
          </cell>
          <cell r="J750" t="str">
            <v>地下埋設物類</v>
          </cell>
          <cell r="L750" t="str">
            <v>外径φ27mm</v>
          </cell>
          <cell r="N750" t="str">
            <v>L=1.76m</v>
          </cell>
          <cell r="P750" t="str">
            <v>協議後10年間</v>
          </cell>
          <cell r="R750" t="str">
            <v>ポリエチレン管</v>
          </cell>
          <cell r="T750" t="str">
            <v>協議後</v>
          </cell>
          <cell r="U750" t="str">
            <v>60日間　（実質工事日数2日間）</v>
          </cell>
          <cell r="V750" t="str">
            <v>開削工法</v>
          </cell>
          <cell r="X750" t="str">
            <v>原状復旧</v>
          </cell>
          <cell r="Z750" t="str">
            <v>案内図・平面図・断面図・復旧図</v>
          </cell>
          <cell r="AB750" t="str">
            <v>出沼　浩之</v>
          </cell>
          <cell r="AC750" t="str">
            <v>（株）麻生ガス設備</v>
          </cell>
        </row>
        <row r="751">
          <cell r="A751">
            <v>749</v>
          </cell>
          <cell r="B751">
            <v>3113</v>
          </cell>
          <cell r="C751">
            <v>43595</v>
          </cell>
          <cell r="D751" t="str">
            <v>主幹　羽生　和弘</v>
          </cell>
          <cell r="E751" t="str">
            <v>水道水供給のため</v>
          </cell>
          <cell r="F751" t="str">
            <v>市道(玉)8-1223号線</v>
          </cell>
          <cell r="G751" t="str">
            <v>車道</v>
          </cell>
          <cell r="H751" t="str">
            <v>行方市玉造甲108番3、110番12</v>
          </cell>
          <cell r="J751" t="str">
            <v>地下埋設物類</v>
          </cell>
          <cell r="L751" t="str">
            <v>外径φ27mm</v>
          </cell>
          <cell r="N751" t="str">
            <v>L=2.05m</v>
          </cell>
          <cell r="P751" t="str">
            <v>協議後10年間</v>
          </cell>
          <cell r="R751" t="str">
            <v>ポリエチレン管</v>
          </cell>
          <cell r="T751" t="str">
            <v>協議後</v>
          </cell>
          <cell r="U751" t="str">
            <v>60日間　（実質工事日数2日間）</v>
          </cell>
          <cell r="V751" t="str">
            <v>開削工法</v>
          </cell>
          <cell r="X751" t="str">
            <v>原状復旧</v>
          </cell>
          <cell r="Z751" t="str">
            <v>案内図・平面図・断面図・復旧図</v>
          </cell>
          <cell r="AB751" t="str">
            <v>吉田　孝</v>
          </cell>
          <cell r="AC751" t="str">
            <v>（有）アサヒ設備工業</v>
          </cell>
        </row>
        <row r="752">
          <cell r="A752">
            <v>750</v>
          </cell>
          <cell r="B752">
            <v>3114</v>
          </cell>
          <cell r="C752">
            <v>43599</v>
          </cell>
          <cell r="D752" t="str">
            <v>主幹　羽生　和弘</v>
          </cell>
          <cell r="E752" t="str">
            <v>水道水供給のため</v>
          </cell>
          <cell r="F752" t="str">
            <v>市道（北）0105号線</v>
          </cell>
          <cell r="G752" t="str">
            <v>車道</v>
          </cell>
          <cell r="H752" t="str">
            <v>行方市山田3042番4</v>
          </cell>
          <cell r="J752" t="str">
            <v>地下埋設物類</v>
          </cell>
          <cell r="L752" t="str">
            <v>外径φ27mm</v>
          </cell>
          <cell r="N752" t="str">
            <v>L=1.8m</v>
          </cell>
          <cell r="P752" t="str">
            <v>協議後10年間</v>
          </cell>
          <cell r="R752" t="str">
            <v>ポリエチレン管</v>
          </cell>
          <cell r="T752" t="str">
            <v>協議後</v>
          </cell>
          <cell r="U752" t="str">
            <v>60日間　（実質工事日数2日間）</v>
          </cell>
          <cell r="V752" t="str">
            <v>開削工法</v>
          </cell>
          <cell r="X752" t="str">
            <v>原状復旧</v>
          </cell>
          <cell r="Z752" t="str">
            <v>案内図・平面図・断面図・復旧図</v>
          </cell>
          <cell r="AB752" t="str">
            <v>山本　智史</v>
          </cell>
          <cell r="AC752" t="str">
            <v>浪逆工業㈱</v>
          </cell>
        </row>
        <row r="753">
          <cell r="A753">
            <v>751</v>
          </cell>
          <cell r="B753">
            <v>3115</v>
          </cell>
          <cell r="C753">
            <v>43601</v>
          </cell>
          <cell r="D753" t="str">
            <v>主幹　羽生　和弘</v>
          </cell>
          <cell r="E753" t="str">
            <v>水道水供給のため</v>
          </cell>
          <cell r="F753" t="str">
            <v>市道（北）0105号線</v>
          </cell>
          <cell r="G753" t="str">
            <v>車道</v>
          </cell>
          <cell r="H753" t="str">
            <v>行方市小貫2528番2</v>
          </cell>
          <cell r="J753" t="str">
            <v>地下埋設物類</v>
          </cell>
          <cell r="L753" t="str">
            <v>外径φ27mm</v>
          </cell>
          <cell r="N753" t="str">
            <v>L=4.8m</v>
          </cell>
          <cell r="P753" t="str">
            <v>協議後10年間</v>
          </cell>
          <cell r="R753" t="str">
            <v>ポリエチレン管</v>
          </cell>
          <cell r="T753" t="str">
            <v>協議後</v>
          </cell>
          <cell r="U753" t="str">
            <v>60日間　（実質工事日数2日間）</v>
          </cell>
          <cell r="V753" t="str">
            <v>推進工法</v>
          </cell>
          <cell r="X753" t="str">
            <v>原状復旧</v>
          </cell>
          <cell r="Z753" t="str">
            <v>案内図・平面図・断面図・復旧図</v>
          </cell>
          <cell r="AB753" t="str">
            <v>堀越　真人</v>
          </cell>
          <cell r="AC753" t="str">
            <v>大洋設備工業㈱</v>
          </cell>
        </row>
        <row r="754">
          <cell r="A754">
            <v>752</v>
          </cell>
          <cell r="B754">
            <v>3116</v>
          </cell>
          <cell r="C754">
            <v>43609</v>
          </cell>
          <cell r="D754" t="str">
            <v>主幹　羽生　和弘</v>
          </cell>
          <cell r="E754" t="str">
            <v>水道水供給のため</v>
          </cell>
          <cell r="F754" t="str">
            <v>市道（麻）2680号線</v>
          </cell>
          <cell r="G754" t="str">
            <v>車道</v>
          </cell>
          <cell r="H754" t="str">
            <v>行方市宇崎1233番5</v>
          </cell>
          <cell r="J754" t="str">
            <v>地下埋設物類</v>
          </cell>
          <cell r="L754" t="str">
            <v>外径φ27mm</v>
          </cell>
          <cell r="N754" t="str">
            <v>L=1.6m</v>
          </cell>
          <cell r="P754" t="str">
            <v>協議後10年間</v>
          </cell>
          <cell r="R754" t="str">
            <v>ポリエチレン管</v>
          </cell>
          <cell r="T754" t="str">
            <v>協議後</v>
          </cell>
          <cell r="U754" t="str">
            <v>60日間　（実質工事日数2日間）</v>
          </cell>
          <cell r="V754" t="str">
            <v>開削工法</v>
          </cell>
          <cell r="X754" t="str">
            <v>原状復旧</v>
          </cell>
          <cell r="Z754" t="str">
            <v>案内図・平面図・断面図・復旧図</v>
          </cell>
          <cell r="AB754" t="str">
            <v>藤崎　直</v>
          </cell>
          <cell r="AC754" t="str">
            <v>(有)トータルリビングニイボリ</v>
          </cell>
        </row>
        <row r="755">
          <cell r="A755">
            <v>753</v>
          </cell>
          <cell r="B755">
            <v>3117</v>
          </cell>
          <cell r="C755">
            <v>43613</v>
          </cell>
          <cell r="D755" t="str">
            <v>主幹　羽生　和弘</v>
          </cell>
          <cell r="E755" t="str">
            <v>水道水供給のため</v>
          </cell>
          <cell r="F755" t="str">
            <v>市道（北）2504号線</v>
          </cell>
          <cell r="G755" t="str">
            <v>車道</v>
          </cell>
          <cell r="H755" t="str">
            <v>行方市行戸380番3、293番7</v>
          </cell>
          <cell r="J755" t="str">
            <v>地下埋設物類</v>
          </cell>
          <cell r="L755" t="str">
            <v>外径φ27mm</v>
          </cell>
          <cell r="N755" t="str">
            <v>L=1.4m</v>
          </cell>
          <cell r="P755" t="str">
            <v>協議後10年間</v>
          </cell>
          <cell r="R755" t="str">
            <v>ポリエチレン管</v>
          </cell>
          <cell r="T755" t="str">
            <v>協議後</v>
          </cell>
          <cell r="U755" t="str">
            <v>60日間   (実質工事日数2日間）</v>
          </cell>
          <cell r="V755" t="str">
            <v>開削工法</v>
          </cell>
          <cell r="X755" t="str">
            <v>原状復旧</v>
          </cell>
          <cell r="Z755" t="str">
            <v>案内図・平面図・断面図・復旧図</v>
          </cell>
          <cell r="AB755" t="str">
            <v>磯山　正樹　</v>
          </cell>
          <cell r="AC755" t="str">
            <v>(有)アラハリ設備</v>
          </cell>
        </row>
        <row r="756">
          <cell r="A756">
            <v>754</v>
          </cell>
          <cell r="B756">
            <v>3118</v>
          </cell>
          <cell r="C756">
            <v>43622</v>
          </cell>
          <cell r="D756" t="str">
            <v>主幹　羽生　和弘</v>
          </cell>
          <cell r="E756" t="str">
            <v>水道水供給のため</v>
          </cell>
          <cell r="F756" t="str">
            <v>市道(玉)6-5号線</v>
          </cell>
          <cell r="G756" t="str">
            <v>車道</v>
          </cell>
          <cell r="H756" t="str">
            <v>行方市玉造甲3600-2</v>
          </cell>
          <cell r="J756" t="str">
            <v>地下埋設物類</v>
          </cell>
          <cell r="L756" t="str">
            <v>外径φ27mm</v>
          </cell>
          <cell r="N756" t="str">
            <v>L=5.0m</v>
          </cell>
          <cell r="P756" t="str">
            <v>協議後10年間</v>
          </cell>
          <cell r="R756" t="str">
            <v>ポリエチレン管</v>
          </cell>
          <cell r="T756" t="str">
            <v>協議後</v>
          </cell>
          <cell r="U756" t="str">
            <v>60日間  （実質工事日数２日間）</v>
          </cell>
          <cell r="V756" t="str">
            <v>推進工法</v>
          </cell>
          <cell r="X756" t="str">
            <v>原状復旧</v>
          </cell>
          <cell r="Z756" t="str">
            <v>案内図・平面図・断面図・復旧図</v>
          </cell>
          <cell r="AB756" t="str">
            <v>大場　友彦</v>
          </cell>
          <cell r="AC756" t="str">
            <v>菊池工業</v>
          </cell>
        </row>
        <row r="757">
          <cell r="A757">
            <v>755</v>
          </cell>
          <cell r="B757">
            <v>3119</v>
          </cell>
          <cell r="C757">
            <v>43623</v>
          </cell>
          <cell r="D757" t="str">
            <v>主幹　羽生　和弘</v>
          </cell>
          <cell r="E757" t="str">
            <v>水道水供給のため</v>
          </cell>
          <cell r="F757" t="str">
            <v>市道（麻）1074号線</v>
          </cell>
          <cell r="G757" t="str">
            <v>車道</v>
          </cell>
          <cell r="H757" t="str">
            <v>行方市南322-1</v>
          </cell>
          <cell r="J757" t="str">
            <v>地下埋設物類</v>
          </cell>
          <cell r="L757" t="str">
            <v>外径φ34mm</v>
          </cell>
          <cell r="N757" t="str">
            <v>L=11.9m</v>
          </cell>
          <cell r="P757" t="str">
            <v>協議後10年間</v>
          </cell>
          <cell r="R757" t="str">
            <v>ポリエチレン管</v>
          </cell>
          <cell r="T757" t="str">
            <v>協議後</v>
          </cell>
          <cell r="U757" t="str">
            <v>60日間  （実質工事日数２日間）</v>
          </cell>
          <cell r="V757" t="str">
            <v>開削工法</v>
          </cell>
          <cell r="X757" t="str">
            <v>原状復旧</v>
          </cell>
          <cell r="Z757" t="str">
            <v>案内図・平面図・断面図・復旧図</v>
          </cell>
          <cell r="AB757" t="str">
            <v>土子　政光</v>
          </cell>
          <cell r="AC757" t="str">
            <v>㈱あづまや</v>
          </cell>
        </row>
        <row r="758">
          <cell r="A758">
            <v>756</v>
          </cell>
          <cell r="B758">
            <v>3120</v>
          </cell>
          <cell r="C758">
            <v>43623</v>
          </cell>
          <cell r="D758" t="str">
            <v>主幹　羽生　和弘</v>
          </cell>
          <cell r="E758" t="str">
            <v>水道水供給のため</v>
          </cell>
          <cell r="F758" t="str">
            <v>市道（麻）904号線</v>
          </cell>
          <cell r="G758" t="str">
            <v>車道</v>
          </cell>
          <cell r="H758" t="str">
            <v>行方市小高1363番</v>
          </cell>
          <cell r="J758" t="str">
            <v>地下埋設物類</v>
          </cell>
          <cell r="L758" t="str">
            <v>外径φ34mm</v>
          </cell>
          <cell r="N758" t="str">
            <v>L=2.0m</v>
          </cell>
          <cell r="P758" t="str">
            <v>協議後10年間</v>
          </cell>
          <cell r="R758" t="str">
            <v>ポリエチレン管</v>
          </cell>
          <cell r="T758" t="str">
            <v>協議後</v>
          </cell>
          <cell r="U758" t="str">
            <v>60日間  （実質工事日数２日間）</v>
          </cell>
          <cell r="V758" t="str">
            <v>開削工法</v>
          </cell>
          <cell r="X758" t="str">
            <v>原状復旧</v>
          </cell>
          <cell r="Z758" t="str">
            <v>案内図・平面図・断面図・復旧図</v>
          </cell>
          <cell r="AB758" t="str">
            <v>鈴木　雅徳</v>
          </cell>
          <cell r="AC758" t="str">
            <v>小沼設備</v>
          </cell>
        </row>
        <row r="759">
          <cell r="A759">
            <v>757</v>
          </cell>
          <cell r="B759">
            <v>3121</v>
          </cell>
          <cell r="C759">
            <v>43629</v>
          </cell>
          <cell r="D759" t="str">
            <v>主幹　羽生　和弘</v>
          </cell>
          <cell r="E759" t="str">
            <v>水道水供給のため</v>
          </cell>
          <cell r="F759" t="str">
            <v>市道(玉)6-13号線</v>
          </cell>
          <cell r="G759" t="str">
            <v>車道</v>
          </cell>
          <cell r="H759" t="str">
            <v>行方市芹沢887番1</v>
          </cell>
          <cell r="J759" t="str">
            <v>地下埋設物類</v>
          </cell>
          <cell r="L759" t="str">
            <v>外径φ27mm</v>
          </cell>
          <cell r="N759" t="str">
            <v>L=6.6m</v>
          </cell>
          <cell r="P759" t="str">
            <v>協議後10年間</v>
          </cell>
          <cell r="R759" t="str">
            <v>ポリエチレン管</v>
          </cell>
          <cell r="T759" t="str">
            <v>協議後</v>
          </cell>
          <cell r="U759" t="str">
            <v>60日間  （実質工事日数２日間）</v>
          </cell>
          <cell r="V759" t="str">
            <v>推進工法</v>
          </cell>
          <cell r="X759" t="str">
            <v>原状復旧</v>
          </cell>
          <cell r="Z759" t="str">
            <v>案内図・平面図・断面図・復旧図</v>
          </cell>
          <cell r="AB759" t="str">
            <v>風間　忠治</v>
          </cell>
          <cell r="AC759" t="str">
            <v>㈱イノバ工業</v>
          </cell>
        </row>
        <row r="760">
          <cell r="A760">
            <v>758</v>
          </cell>
          <cell r="B760">
            <v>3122</v>
          </cell>
          <cell r="C760">
            <v>43633</v>
          </cell>
          <cell r="D760" t="str">
            <v>主幹　羽生　和弘</v>
          </cell>
          <cell r="E760" t="str">
            <v>水道水供給のため</v>
          </cell>
          <cell r="F760" t="str">
            <v>市道（北）0110号線</v>
          </cell>
          <cell r="G760" t="str">
            <v>車道</v>
          </cell>
          <cell r="H760" t="str">
            <v>行方市中根24番1</v>
          </cell>
          <cell r="J760" t="str">
            <v>地下埋設物類</v>
          </cell>
          <cell r="L760" t="str">
            <v>外径φ27mm</v>
          </cell>
          <cell r="N760" t="str">
            <v>L=1.0m</v>
          </cell>
          <cell r="P760" t="str">
            <v>協議後10年間</v>
          </cell>
          <cell r="R760" t="str">
            <v>ポリエチレン管</v>
          </cell>
          <cell r="T760" t="str">
            <v>協議後</v>
          </cell>
          <cell r="U760" t="str">
            <v>60日間  （実質工事日報２日間）</v>
          </cell>
          <cell r="V760" t="str">
            <v>開削工法</v>
          </cell>
          <cell r="X760" t="str">
            <v>原状復旧</v>
          </cell>
          <cell r="Z760" t="str">
            <v>案内図・平面図・断面図・復旧図</v>
          </cell>
          <cell r="AB760" t="str">
            <v>北浦こども園　藤崎登美子</v>
          </cell>
          <cell r="AC760" t="str">
            <v>(有)トータルリビングニイボリ</v>
          </cell>
        </row>
        <row r="761">
          <cell r="A761">
            <v>759</v>
          </cell>
          <cell r="B761">
            <v>3123</v>
          </cell>
          <cell r="C761">
            <v>43650</v>
          </cell>
          <cell r="D761" t="str">
            <v>主幹　羽生　和弘</v>
          </cell>
          <cell r="E761" t="str">
            <v>水道水供給のため</v>
          </cell>
          <cell r="F761" t="str">
            <v>市道(玉)8-923号線</v>
          </cell>
          <cell r="G761" t="str">
            <v>車道</v>
          </cell>
          <cell r="H761" t="str">
            <v>行方市玉造甲362番1</v>
          </cell>
          <cell r="J761" t="str">
            <v>地下埋設物類</v>
          </cell>
          <cell r="L761" t="str">
            <v>外径φ27mm</v>
          </cell>
          <cell r="N761" t="str">
            <v>L=2.9m</v>
          </cell>
          <cell r="P761" t="str">
            <v>協議後10年間</v>
          </cell>
          <cell r="R761" t="str">
            <v>ポリエチレン管</v>
          </cell>
          <cell r="T761" t="str">
            <v>協議後</v>
          </cell>
          <cell r="U761" t="str">
            <v>60日間  （実質工事日報２日間）</v>
          </cell>
          <cell r="V761" t="str">
            <v>開削工法</v>
          </cell>
          <cell r="X761" t="str">
            <v>原状復旧</v>
          </cell>
          <cell r="Z761" t="str">
            <v>案内図・平面図・断面図・復旧図</v>
          </cell>
          <cell r="AB761" t="str">
            <v>茂木　政則</v>
          </cell>
          <cell r="AC761" t="str">
            <v>AQUA</v>
          </cell>
        </row>
        <row r="762">
          <cell r="A762">
            <v>760</v>
          </cell>
          <cell r="B762">
            <v>3124</v>
          </cell>
          <cell r="C762">
            <v>43655</v>
          </cell>
          <cell r="D762" t="str">
            <v>主幹　羽生　和弘</v>
          </cell>
          <cell r="E762" t="str">
            <v>水道水供給のため</v>
          </cell>
          <cell r="F762" t="str">
            <v>市道（北）1100号線</v>
          </cell>
          <cell r="G762" t="str">
            <v>車道</v>
          </cell>
          <cell r="H762" t="str">
            <v>行方市小貫1971番5</v>
          </cell>
          <cell r="J762" t="str">
            <v>地下埋設物類</v>
          </cell>
          <cell r="L762" t="str">
            <v>外径φ27mm</v>
          </cell>
          <cell r="N762" t="str">
            <v>L=1.0m</v>
          </cell>
          <cell r="P762" t="str">
            <v>協議後10年間</v>
          </cell>
          <cell r="R762" t="str">
            <v>ポリエチレン管</v>
          </cell>
          <cell r="T762" t="str">
            <v>協議後</v>
          </cell>
          <cell r="U762" t="str">
            <v>60日間  （実質工事日報２日間）</v>
          </cell>
          <cell r="V762" t="str">
            <v>開削工法</v>
          </cell>
          <cell r="X762" t="str">
            <v>原状復旧</v>
          </cell>
          <cell r="Z762" t="str">
            <v>案内図・平面図・断面図・復旧図</v>
          </cell>
          <cell r="AB762" t="str">
            <v>添田　雄寿</v>
          </cell>
          <cell r="AC762" t="str">
            <v>浪逆工業㈱</v>
          </cell>
        </row>
        <row r="763">
          <cell r="A763">
            <v>761</v>
          </cell>
          <cell r="B763">
            <v>3125</v>
          </cell>
          <cell r="C763">
            <v>43658</v>
          </cell>
          <cell r="D763" t="str">
            <v>主幹　羽生　和弘</v>
          </cell>
          <cell r="E763" t="str">
            <v>水道水供給のため</v>
          </cell>
          <cell r="F763" t="str">
            <v>市道（北）1188号線</v>
          </cell>
          <cell r="G763" t="str">
            <v>車道</v>
          </cell>
          <cell r="H763" t="str">
            <v>行方市次木17番2</v>
          </cell>
          <cell r="J763" t="str">
            <v>地下埋設物類</v>
          </cell>
          <cell r="L763" t="str">
            <v>外径φ27mm</v>
          </cell>
          <cell r="N763" t="str">
            <v>L=3.5m</v>
          </cell>
          <cell r="P763" t="str">
            <v>協議後10年間</v>
          </cell>
          <cell r="R763" t="str">
            <v>ポリエチレン管</v>
          </cell>
          <cell r="T763" t="str">
            <v>協議後</v>
          </cell>
          <cell r="U763" t="str">
            <v>60日間  （実質工事日報２日間）</v>
          </cell>
          <cell r="V763" t="str">
            <v>開削工法</v>
          </cell>
          <cell r="X763" t="str">
            <v>原状復旧</v>
          </cell>
          <cell r="Z763" t="str">
            <v>案内図・平面図・断面図・復旧図</v>
          </cell>
          <cell r="AB763" t="str">
            <v>河野　一行</v>
          </cell>
          <cell r="AC763" t="str">
            <v>㈱巴水道工業</v>
          </cell>
        </row>
        <row r="764">
          <cell r="A764">
            <v>762</v>
          </cell>
          <cell r="B764">
            <v>3126</v>
          </cell>
          <cell r="C764">
            <v>43663</v>
          </cell>
          <cell r="D764" t="str">
            <v>主幹　羽生　和弘</v>
          </cell>
          <cell r="E764" t="str">
            <v>水道水供給のため</v>
          </cell>
          <cell r="F764" t="str">
            <v>市道(玉)8-916号線</v>
          </cell>
          <cell r="G764" t="str">
            <v>車道</v>
          </cell>
          <cell r="H764" t="str">
            <v>行方市玉造甲1102番3</v>
          </cell>
          <cell r="J764" t="str">
            <v>地下埋設物類</v>
          </cell>
          <cell r="L764" t="str">
            <v>外径φ27mm</v>
          </cell>
          <cell r="N764" t="str">
            <v>L=2.65m</v>
          </cell>
          <cell r="P764" t="str">
            <v>協議後10年間</v>
          </cell>
          <cell r="R764" t="str">
            <v>ポリエチレン管</v>
          </cell>
          <cell r="T764" t="str">
            <v>協議後</v>
          </cell>
          <cell r="U764" t="str">
            <v>60日間  （実質工事日報２日間）</v>
          </cell>
          <cell r="V764" t="str">
            <v>開削工法</v>
          </cell>
          <cell r="X764" t="str">
            <v>原状復旧</v>
          </cell>
          <cell r="Z764" t="str">
            <v>案内図・平面図・断面図・復旧図</v>
          </cell>
          <cell r="AB764" t="str">
            <v>櫻井　美希</v>
          </cell>
          <cell r="AC764" t="str">
            <v>㈱イノバ工業</v>
          </cell>
        </row>
        <row r="765">
          <cell r="A765">
            <v>763</v>
          </cell>
          <cell r="B765">
            <v>3127</v>
          </cell>
          <cell r="C765">
            <v>43672</v>
          </cell>
          <cell r="D765" t="str">
            <v>主幹　羽生　和弘</v>
          </cell>
          <cell r="E765" t="str">
            <v>水道水供給のため</v>
          </cell>
          <cell r="F765" t="str">
            <v>市道(玉)8-1244号線・（玉）8－1246号線</v>
          </cell>
          <cell r="G765" t="str">
            <v>車道</v>
          </cell>
          <cell r="H765" t="str">
            <v>行方市浜662番</v>
          </cell>
          <cell r="J765" t="str">
            <v>地下埋設物類</v>
          </cell>
          <cell r="L765" t="str">
            <v>外径φ34mm</v>
          </cell>
          <cell r="N765" t="str">
            <v>L=3.2m</v>
          </cell>
          <cell r="O765" t="str">
            <v>L=152m</v>
          </cell>
          <cell r="P765" t="str">
            <v>協議後10年間</v>
          </cell>
          <cell r="R765" t="str">
            <v>ポリエチレン管</v>
          </cell>
          <cell r="T765" t="str">
            <v>協議後</v>
          </cell>
          <cell r="U765" t="str">
            <v>60日間  （実質工事日報２日間）</v>
          </cell>
          <cell r="V765" t="str">
            <v>開削工法</v>
          </cell>
          <cell r="X765" t="str">
            <v>原状復旧</v>
          </cell>
          <cell r="Z765" t="str">
            <v>案内図・平面図・断面図・復旧図</v>
          </cell>
          <cell r="AB765" t="str">
            <v>内藤　三恵子</v>
          </cell>
          <cell r="AC765" t="str">
            <v>成忠テクノス㈱</v>
          </cell>
        </row>
        <row r="766">
          <cell r="A766">
            <v>764</v>
          </cell>
          <cell r="B766">
            <v>3128</v>
          </cell>
          <cell r="C766">
            <v>43676</v>
          </cell>
          <cell r="D766" t="str">
            <v>主幹　羽生　和弘</v>
          </cell>
          <cell r="E766" t="str">
            <v>水道水供給のため</v>
          </cell>
          <cell r="F766" t="str">
            <v>市道（北）0203号線</v>
          </cell>
          <cell r="G766" t="str">
            <v>車道</v>
          </cell>
          <cell r="H766" t="str">
            <v>行方市次木580番1</v>
          </cell>
          <cell r="J766" t="str">
            <v>地下埋設物類</v>
          </cell>
          <cell r="L766" t="str">
            <v>外径φ27mm</v>
          </cell>
          <cell r="N766" t="str">
            <v>L=0.9m</v>
          </cell>
          <cell r="P766" t="str">
            <v>協議後10年間</v>
          </cell>
          <cell r="R766" t="str">
            <v>ポリエチレン管</v>
          </cell>
          <cell r="T766" t="str">
            <v>協議後</v>
          </cell>
          <cell r="U766" t="str">
            <v>60日間  （実質工事日報２日間）</v>
          </cell>
          <cell r="V766" t="str">
            <v>開削工法</v>
          </cell>
          <cell r="X766" t="str">
            <v>原状復旧</v>
          </cell>
          <cell r="Z766" t="str">
            <v>案内図・平面図・断面図・復旧図</v>
          </cell>
          <cell r="AB766" t="str">
            <v>(有)くらぶコア代表五十野和樹</v>
          </cell>
          <cell r="AC766" t="str">
            <v>(有)北浦設備</v>
          </cell>
        </row>
        <row r="767">
          <cell r="A767">
            <v>765</v>
          </cell>
          <cell r="B767">
            <v>3129</v>
          </cell>
          <cell r="C767">
            <v>43678</v>
          </cell>
          <cell r="D767" t="str">
            <v>主幹　羽生　和弘</v>
          </cell>
          <cell r="E767" t="str">
            <v>水道水供給のため</v>
          </cell>
          <cell r="F767" t="str">
            <v>市道（北）3293号線</v>
          </cell>
          <cell r="G767" t="str">
            <v>車道</v>
          </cell>
          <cell r="H767" t="str">
            <v>行方市小幡445番2</v>
          </cell>
          <cell r="J767" t="str">
            <v>地下埋設物類</v>
          </cell>
          <cell r="L767" t="str">
            <v>外径φ27mm</v>
          </cell>
          <cell r="N767" t="str">
            <v>L=3.0m</v>
          </cell>
          <cell r="P767" t="str">
            <v>協議後10年間</v>
          </cell>
          <cell r="R767" t="str">
            <v>ポリエチレン管</v>
          </cell>
          <cell r="T767" t="str">
            <v>協議後</v>
          </cell>
          <cell r="U767" t="str">
            <v>60日間  （実質工事日報２日間）</v>
          </cell>
          <cell r="V767" t="str">
            <v>開削工法</v>
          </cell>
          <cell r="X767" t="str">
            <v>原状復旧</v>
          </cell>
          <cell r="Z767" t="str">
            <v>案内図・平面図・断面図・復旧図</v>
          </cell>
          <cell r="AB767" t="str">
            <v>根本　樹</v>
          </cell>
          <cell r="AC767" t="str">
            <v>㈱山勝建設</v>
          </cell>
        </row>
        <row r="768">
          <cell r="A768">
            <v>766</v>
          </cell>
          <cell r="B768">
            <v>3130</v>
          </cell>
          <cell r="C768">
            <v>43678</v>
          </cell>
          <cell r="D768" t="str">
            <v>主幹　羽生　和弘</v>
          </cell>
          <cell r="E768" t="str">
            <v>水道水供給のため</v>
          </cell>
          <cell r="F768" t="str">
            <v>市道（麻）2640号線</v>
          </cell>
          <cell r="G768" t="str">
            <v>車道</v>
          </cell>
          <cell r="H768" t="str">
            <v>行方市岡215番1</v>
          </cell>
          <cell r="J768" t="str">
            <v>地下埋設物類</v>
          </cell>
          <cell r="L768" t="str">
            <v>外径φ27mm</v>
          </cell>
          <cell r="N768" t="str">
            <v>L=24.2m</v>
          </cell>
          <cell r="P768" t="str">
            <v>協議後10年間</v>
          </cell>
          <cell r="R768" t="str">
            <v>ポリエチレン管</v>
          </cell>
          <cell r="T768" t="str">
            <v>協議後</v>
          </cell>
          <cell r="U768" t="str">
            <v>60日間  （実質工事日報２日間）</v>
          </cell>
          <cell r="V768" t="str">
            <v>開削工法</v>
          </cell>
          <cell r="X768" t="str">
            <v>原状復旧</v>
          </cell>
          <cell r="Z768" t="str">
            <v>案内図・平面図・断面図・復旧図</v>
          </cell>
          <cell r="AB768" t="str">
            <v>箕輪　芳雄</v>
          </cell>
          <cell r="AC768" t="str">
            <v>(有)三豊</v>
          </cell>
          <cell r="AD768" t="str">
            <v>取消</v>
          </cell>
        </row>
        <row r="769">
          <cell r="A769">
            <v>767</v>
          </cell>
          <cell r="B769">
            <v>3131</v>
          </cell>
          <cell r="C769">
            <v>43682</v>
          </cell>
          <cell r="D769" t="str">
            <v>主幹　羽生　和弘</v>
          </cell>
          <cell r="E769" t="str">
            <v>水道水供給のため</v>
          </cell>
          <cell r="F769" t="str">
            <v>市道(玉)6-5号線・（玉）8－1078号線</v>
          </cell>
          <cell r="G769" t="str">
            <v>車道</v>
          </cell>
          <cell r="H769" t="str">
            <v>行方市玉造甲3530番1</v>
          </cell>
          <cell r="J769" t="str">
            <v>地下埋設物類</v>
          </cell>
          <cell r="L769" t="str">
            <v>外形φ60mm</v>
          </cell>
          <cell r="M769" t="str">
            <v>外径φ27mm</v>
          </cell>
          <cell r="N769" t="str">
            <v>L=71.3m</v>
          </cell>
          <cell r="O769" t="str">
            <v>L=0.5m</v>
          </cell>
          <cell r="P769" t="str">
            <v>協議後10年間</v>
          </cell>
          <cell r="R769" t="str">
            <v>ポリエチレン管</v>
          </cell>
          <cell r="T769" t="str">
            <v>協議後</v>
          </cell>
          <cell r="U769" t="str">
            <v>60日間  （実質工事日報２日間）</v>
          </cell>
          <cell r="V769" t="str">
            <v>推進工法・開削工法</v>
          </cell>
          <cell r="X769" t="str">
            <v>原状復旧</v>
          </cell>
          <cell r="Z769" t="str">
            <v>案内図・平面図・断面図・復旧図</v>
          </cell>
          <cell r="AB769" t="str">
            <v>田山　拓也</v>
          </cell>
          <cell r="AC769" t="str">
            <v>㈱麻生ガス設備</v>
          </cell>
        </row>
        <row r="770">
          <cell r="A770">
            <v>768</v>
          </cell>
          <cell r="B770">
            <v>3132</v>
          </cell>
          <cell r="C770">
            <v>43684</v>
          </cell>
          <cell r="D770" t="str">
            <v>主幹　羽生　和弘</v>
          </cell>
          <cell r="E770" t="str">
            <v>水道水供給のため</v>
          </cell>
          <cell r="F770" t="str">
            <v>市道(玉)8-607号線</v>
          </cell>
          <cell r="G770" t="str">
            <v>車道</v>
          </cell>
          <cell r="H770" t="str">
            <v>行方市手賀2396番3</v>
          </cell>
          <cell r="J770" t="str">
            <v>地下埋設物類</v>
          </cell>
          <cell r="L770" t="str">
            <v>外径φ27mm</v>
          </cell>
          <cell r="N770" t="str">
            <v>L=1.6m</v>
          </cell>
          <cell r="P770" t="str">
            <v>協議後10年間</v>
          </cell>
          <cell r="R770" t="str">
            <v>ポリエチレン管</v>
          </cell>
          <cell r="T770" t="str">
            <v>協議後</v>
          </cell>
          <cell r="U770" t="str">
            <v>60日間  （実質工事日報２日間）</v>
          </cell>
          <cell r="V770" t="str">
            <v>開削工法</v>
          </cell>
          <cell r="X770" t="str">
            <v>原状復旧</v>
          </cell>
          <cell r="Z770" t="str">
            <v>案内図・平面図・断面図・復旧図</v>
          </cell>
          <cell r="AB770" t="str">
            <v>布施　翔太</v>
          </cell>
          <cell r="AC770" t="str">
            <v>浪逆工業㈱</v>
          </cell>
        </row>
        <row r="771">
          <cell r="A771">
            <v>769</v>
          </cell>
          <cell r="B771">
            <v>3133</v>
          </cell>
          <cell r="C771">
            <v>43685</v>
          </cell>
          <cell r="D771" t="str">
            <v>主幹　羽生　和弘</v>
          </cell>
          <cell r="E771" t="str">
            <v>水道水供給のため</v>
          </cell>
          <cell r="F771" t="str">
            <v>市道(玉)8-824号線</v>
          </cell>
          <cell r="G771" t="str">
            <v>路肩</v>
          </cell>
          <cell r="H771" t="str">
            <v>行方市玉造甲2977番6</v>
          </cell>
          <cell r="J771" t="str">
            <v>地下埋設物類</v>
          </cell>
          <cell r="L771" t="str">
            <v>外径φ27mm</v>
          </cell>
          <cell r="N771" t="str">
            <v>L=0.45m</v>
          </cell>
          <cell r="P771" t="str">
            <v>協議後10年間</v>
          </cell>
          <cell r="R771" t="str">
            <v>ポリエチレン管</v>
          </cell>
          <cell r="T771" t="str">
            <v>協議後</v>
          </cell>
          <cell r="U771" t="str">
            <v>60日間  （実質工事日報２日間）</v>
          </cell>
          <cell r="V771" t="str">
            <v>開削工法</v>
          </cell>
          <cell r="X771" t="str">
            <v>原状復旧</v>
          </cell>
          <cell r="Z771" t="str">
            <v>案内図・平面図・断面図・復旧図</v>
          </cell>
          <cell r="AB771" t="str">
            <v>土子　芳一</v>
          </cell>
          <cell r="AC771" t="str">
            <v>大かじや金物店</v>
          </cell>
        </row>
        <row r="772">
          <cell r="A772">
            <v>770</v>
          </cell>
          <cell r="B772">
            <v>3134</v>
          </cell>
          <cell r="C772">
            <v>43693</v>
          </cell>
          <cell r="D772" t="str">
            <v>主幹　羽生　和弘</v>
          </cell>
          <cell r="E772" t="str">
            <v>水道水供給のため</v>
          </cell>
          <cell r="F772" t="str">
            <v>市道(玉)7-55号線</v>
          </cell>
          <cell r="G772" t="str">
            <v>車道</v>
          </cell>
          <cell r="H772" t="str">
            <v>行方市手賀4338番6</v>
          </cell>
          <cell r="J772" t="str">
            <v>地下埋設物類</v>
          </cell>
          <cell r="L772" t="str">
            <v>外径φ34mm</v>
          </cell>
          <cell r="N772" t="str">
            <v>L=8.09m</v>
          </cell>
          <cell r="P772" t="str">
            <v>協議後10年間</v>
          </cell>
          <cell r="R772" t="str">
            <v>ポリエチレン管</v>
          </cell>
          <cell r="T772" t="str">
            <v>協議後</v>
          </cell>
          <cell r="U772" t="str">
            <v>60日間  （実質工事日報２日間）</v>
          </cell>
          <cell r="V772" t="str">
            <v>推進工法</v>
          </cell>
          <cell r="X772" t="str">
            <v>原状復旧</v>
          </cell>
          <cell r="Z772" t="str">
            <v>案内図・平面図・断面図・復旧図</v>
          </cell>
          <cell r="AB772" t="str">
            <v>(有)なめがたサービス代表取締役社長石井信之</v>
          </cell>
          <cell r="AC772" t="str">
            <v>㈱麻生ガス設備</v>
          </cell>
        </row>
        <row r="773">
          <cell r="A773">
            <v>771</v>
          </cell>
          <cell r="B773">
            <v>3135</v>
          </cell>
          <cell r="C773">
            <v>43696</v>
          </cell>
          <cell r="D773" t="str">
            <v>主幹　羽生　和弘</v>
          </cell>
          <cell r="E773" t="str">
            <v>水道水供給のため</v>
          </cell>
          <cell r="F773" t="str">
            <v>市道（麻）2751号線</v>
          </cell>
          <cell r="G773" t="str">
            <v>車道</v>
          </cell>
          <cell r="H773" t="str">
            <v>行方市矢幡346番1</v>
          </cell>
          <cell r="J773" t="str">
            <v>地下埋設物類</v>
          </cell>
          <cell r="L773" t="str">
            <v>外径φ27mm</v>
          </cell>
          <cell r="N773" t="str">
            <v>L=2.0m</v>
          </cell>
          <cell r="P773" t="str">
            <v>協議後10年間</v>
          </cell>
          <cell r="R773" t="str">
            <v>ポリエチレン管</v>
          </cell>
          <cell r="T773" t="str">
            <v>協議後</v>
          </cell>
          <cell r="U773" t="str">
            <v>60日間  （実質工事日報２日間）</v>
          </cell>
          <cell r="V773" t="str">
            <v>開削工法</v>
          </cell>
          <cell r="X773" t="str">
            <v>原状復旧</v>
          </cell>
          <cell r="Z773" t="str">
            <v>案内図・平面図・断面図・復旧図</v>
          </cell>
          <cell r="AB773" t="str">
            <v>江口　祐一</v>
          </cell>
          <cell r="AC773" t="str">
            <v>(有)オオトシ</v>
          </cell>
        </row>
        <row r="774">
          <cell r="A774">
            <v>772</v>
          </cell>
          <cell r="B774">
            <v>3136</v>
          </cell>
          <cell r="C774">
            <v>43712</v>
          </cell>
          <cell r="D774" t="str">
            <v>主幹　羽生　和弘</v>
          </cell>
          <cell r="E774" t="str">
            <v>水道水供給のため</v>
          </cell>
          <cell r="F774" t="str">
            <v>市道(玉)6-10号線</v>
          </cell>
          <cell r="G774" t="str">
            <v>車道</v>
          </cell>
          <cell r="H774" t="str">
            <v>行方市芹沢1833番</v>
          </cell>
          <cell r="J774" t="str">
            <v>地下埋設物類</v>
          </cell>
          <cell r="L774" t="str">
            <v>外径φ27mm</v>
          </cell>
          <cell r="N774" t="str">
            <v>L=1.2m</v>
          </cell>
          <cell r="P774" t="str">
            <v>協議後10年間</v>
          </cell>
          <cell r="R774" t="str">
            <v>ポリエチレン管</v>
          </cell>
          <cell r="T774" t="str">
            <v>協議後</v>
          </cell>
          <cell r="U774" t="str">
            <v>60日間  （実質工事日報２日間）</v>
          </cell>
          <cell r="V774" t="str">
            <v>開削工法</v>
          </cell>
          <cell r="X774" t="str">
            <v>原状復旧</v>
          </cell>
          <cell r="Z774" t="str">
            <v>案内図・平面図・断面図・復旧図</v>
          </cell>
          <cell r="AB774" t="str">
            <v>関口　国雄</v>
          </cell>
          <cell r="AC774" t="str">
            <v>成忠テクノス㈱</v>
          </cell>
        </row>
        <row r="775">
          <cell r="A775">
            <v>773</v>
          </cell>
          <cell r="B775">
            <v>3137</v>
          </cell>
          <cell r="C775">
            <v>43718</v>
          </cell>
          <cell r="D775" t="str">
            <v>主幹　羽生　和弘</v>
          </cell>
          <cell r="E775" t="str">
            <v>水道水供給のため</v>
          </cell>
          <cell r="F775" t="str">
            <v>市道（北）0105号線</v>
          </cell>
          <cell r="G775" t="str">
            <v>車道</v>
          </cell>
          <cell r="H775" t="str">
            <v>行方市山田3664番2</v>
          </cell>
          <cell r="J775" t="str">
            <v>地下埋設物類</v>
          </cell>
          <cell r="L775" t="str">
            <v>外径φ27mm</v>
          </cell>
          <cell r="N775" t="str">
            <v>L=5.8m</v>
          </cell>
          <cell r="P775" t="str">
            <v>協議後10年間</v>
          </cell>
          <cell r="R775" t="str">
            <v>ポリエチレン管</v>
          </cell>
          <cell r="T775" t="str">
            <v>協議後</v>
          </cell>
          <cell r="U775" t="str">
            <v>60日間  （実質工事日報２日間）</v>
          </cell>
          <cell r="V775" t="str">
            <v>推進工法</v>
          </cell>
          <cell r="X775" t="str">
            <v>原状復旧</v>
          </cell>
          <cell r="Z775" t="str">
            <v>案内図・平面図・断面図・復旧図</v>
          </cell>
          <cell r="AB775" t="str">
            <v>横瀬　慎也</v>
          </cell>
          <cell r="AC775" t="str">
            <v>浪逆工業㈱</v>
          </cell>
        </row>
        <row r="776">
          <cell r="A776">
            <v>774</v>
          </cell>
          <cell r="B776">
            <v>3138</v>
          </cell>
          <cell r="C776">
            <v>43734</v>
          </cell>
          <cell r="D776" t="str">
            <v>主幹　羽生　和弘</v>
          </cell>
          <cell r="E776" t="str">
            <v>水道水供給のため</v>
          </cell>
          <cell r="F776" t="str">
            <v>市道(玉)6-13号線</v>
          </cell>
          <cell r="G776" t="str">
            <v>車道</v>
          </cell>
          <cell r="H776" t="str">
            <v>行方市芹沢902番1</v>
          </cell>
          <cell r="J776" t="str">
            <v>地下埋設物類</v>
          </cell>
          <cell r="L776" t="str">
            <v>外径φ27mm</v>
          </cell>
          <cell r="N776" t="str">
            <v>L=8.0m</v>
          </cell>
          <cell r="P776" t="str">
            <v>協議後10年間</v>
          </cell>
          <cell r="R776" t="str">
            <v>ポリエチレン管</v>
          </cell>
          <cell r="T776" t="str">
            <v>協議後</v>
          </cell>
          <cell r="U776" t="str">
            <v>60日間  （実質工事日数２日間）</v>
          </cell>
          <cell r="V776" t="str">
            <v>推進工法</v>
          </cell>
          <cell r="X776" t="str">
            <v>原状復旧</v>
          </cell>
          <cell r="Z776" t="str">
            <v>案内図・平面図・断面図・復旧図</v>
          </cell>
          <cell r="AB776" t="str">
            <v>仁平　茂</v>
          </cell>
          <cell r="AC776" t="str">
            <v>㈱アダチ</v>
          </cell>
        </row>
        <row r="777">
          <cell r="A777">
            <v>775</v>
          </cell>
          <cell r="B777">
            <v>3139</v>
          </cell>
          <cell r="C777">
            <v>43756</v>
          </cell>
          <cell r="D777" t="str">
            <v>主幹　羽生　和弘</v>
          </cell>
          <cell r="E777" t="str">
            <v>水道水供給のため</v>
          </cell>
          <cell r="F777" t="str">
            <v>市道(玉)8-736号線</v>
          </cell>
          <cell r="G777" t="str">
            <v>車道</v>
          </cell>
          <cell r="H777" t="str">
            <v>行方市手賀4151番2</v>
          </cell>
          <cell r="J777" t="str">
            <v>地下埋設物類</v>
          </cell>
          <cell r="L777" t="str">
            <v>外径φ34mm</v>
          </cell>
          <cell r="N777" t="str">
            <v>L=4.0m</v>
          </cell>
          <cell r="P777" t="str">
            <v>協議後10年間</v>
          </cell>
          <cell r="R777" t="str">
            <v>ポリエチレン管</v>
          </cell>
          <cell r="T777" t="str">
            <v>協議後</v>
          </cell>
          <cell r="U777" t="str">
            <v>60日間  （実質工事日数２日間）</v>
          </cell>
          <cell r="V777" t="str">
            <v>開削工法</v>
          </cell>
          <cell r="X777" t="str">
            <v>原状復旧</v>
          </cell>
          <cell r="Z777" t="str">
            <v>案内図・平面図・断面図・復旧図</v>
          </cell>
          <cell r="AB777" t="str">
            <v>堀田　裕一</v>
          </cell>
          <cell r="AC777" t="str">
            <v>㈱イノバ工業</v>
          </cell>
        </row>
        <row r="778">
          <cell r="A778">
            <v>776</v>
          </cell>
          <cell r="B778">
            <v>3140</v>
          </cell>
          <cell r="C778">
            <v>43763</v>
          </cell>
          <cell r="D778" t="str">
            <v>主幹　羽生　和弘</v>
          </cell>
          <cell r="E778" t="str">
            <v>水道水供給のため</v>
          </cell>
          <cell r="F778" t="str">
            <v>市道(玉)8-620号線</v>
          </cell>
          <cell r="G778" t="str">
            <v>車道</v>
          </cell>
          <cell r="H778" t="str">
            <v>行方市手賀1524番</v>
          </cell>
          <cell r="J778" t="str">
            <v>地下埋設物類</v>
          </cell>
          <cell r="L778" t="str">
            <v>外径φ27mm</v>
          </cell>
          <cell r="N778" t="str">
            <v>L=3.5m</v>
          </cell>
          <cell r="P778" t="str">
            <v>協議後10年間</v>
          </cell>
          <cell r="R778" t="str">
            <v>ポリエチレン管</v>
          </cell>
          <cell r="T778" t="str">
            <v>協議後</v>
          </cell>
          <cell r="U778" t="str">
            <v>60日間  （実質工事日数２日間）</v>
          </cell>
          <cell r="V778" t="str">
            <v>開削工法</v>
          </cell>
          <cell r="X778" t="str">
            <v>原状復旧</v>
          </cell>
          <cell r="Z778" t="str">
            <v>案内図・平面図・断面図・復旧図</v>
          </cell>
          <cell r="AB778" t="str">
            <v>川井　絹代</v>
          </cell>
          <cell r="AC778" t="str">
            <v>㈱イノバ工業</v>
          </cell>
        </row>
        <row r="779">
          <cell r="A779">
            <v>777</v>
          </cell>
          <cell r="B779">
            <v>3141</v>
          </cell>
          <cell r="C779">
            <v>43763</v>
          </cell>
          <cell r="D779" t="str">
            <v>主幹　羽生　和弘</v>
          </cell>
          <cell r="E779" t="str">
            <v>水道水供給のため</v>
          </cell>
          <cell r="F779" t="str">
            <v>市道(玉)7-53号線</v>
          </cell>
          <cell r="G779" t="str">
            <v>車道</v>
          </cell>
          <cell r="H779" t="str">
            <v>行方市西蓮寺521番</v>
          </cell>
          <cell r="J779" t="str">
            <v>地下埋設物類</v>
          </cell>
          <cell r="L779" t="str">
            <v>外径φ34mm</v>
          </cell>
          <cell r="N779" t="str">
            <v>L=4.4m</v>
          </cell>
          <cell r="P779" t="str">
            <v>協議後10年間</v>
          </cell>
          <cell r="R779" t="str">
            <v>ポリエチレン管</v>
          </cell>
          <cell r="T779" t="str">
            <v>協議後</v>
          </cell>
          <cell r="U779" t="str">
            <v>60日間  （実質工事日数２日間）</v>
          </cell>
          <cell r="V779" t="str">
            <v>推進工法</v>
          </cell>
          <cell r="X779" t="str">
            <v>原状復旧</v>
          </cell>
          <cell r="Z779" t="str">
            <v>案内図・平面図・断面図・復旧図</v>
          </cell>
          <cell r="AB779" t="str">
            <v>小野瀬　和宏</v>
          </cell>
          <cell r="AC779" t="str">
            <v>㈱和幸工業</v>
          </cell>
        </row>
        <row r="780">
          <cell r="A780">
            <v>778</v>
          </cell>
          <cell r="B780">
            <v>3142</v>
          </cell>
          <cell r="C780">
            <v>43766</v>
          </cell>
          <cell r="D780" t="str">
            <v>主幹　羽生　和弘</v>
          </cell>
          <cell r="E780" t="str">
            <v>水道水供給のため</v>
          </cell>
          <cell r="F780" t="str">
            <v>市道(玉)6-7号線</v>
          </cell>
          <cell r="G780" t="str">
            <v>車道</v>
          </cell>
          <cell r="H780" t="str">
            <v>行方市浜687番9</v>
          </cell>
          <cell r="J780" t="str">
            <v>地下埋設物類</v>
          </cell>
          <cell r="L780" t="str">
            <v>外径φ27mm</v>
          </cell>
          <cell r="N780" t="str">
            <v>L=8.2m</v>
          </cell>
          <cell r="P780" t="str">
            <v>協議後10年間</v>
          </cell>
          <cell r="R780" t="str">
            <v>ポリエチレン管</v>
          </cell>
          <cell r="T780" t="str">
            <v>協議後</v>
          </cell>
          <cell r="U780" t="str">
            <v>60日間  （実質工事日数２日間）</v>
          </cell>
          <cell r="V780" t="str">
            <v>推進工法</v>
          </cell>
          <cell r="X780" t="str">
            <v>原状復旧</v>
          </cell>
          <cell r="Z780" t="str">
            <v>案内図・平面図・断面図・復旧図</v>
          </cell>
          <cell r="AB780" t="str">
            <v>関口経営労務管理事務所</v>
          </cell>
          <cell r="AC780" t="str">
            <v>㈱イノバ工業</v>
          </cell>
        </row>
        <row r="781">
          <cell r="A781">
            <v>779</v>
          </cell>
          <cell r="B781">
            <v>3143</v>
          </cell>
          <cell r="C781">
            <v>43767</v>
          </cell>
          <cell r="D781" t="str">
            <v>主幹　羽生　和弘</v>
          </cell>
          <cell r="E781" t="str">
            <v>水道水供給のため</v>
          </cell>
          <cell r="F781" t="str">
            <v>市道（麻）1412号線</v>
          </cell>
          <cell r="G781" t="str">
            <v>車道</v>
          </cell>
          <cell r="H781" t="str">
            <v>行方市麻生1146番4,5</v>
          </cell>
          <cell r="J781" t="str">
            <v>地下埋設物類</v>
          </cell>
          <cell r="L781" t="str">
            <v>外径φ27mm</v>
          </cell>
          <cell r="N781" t="str">
            <v>L=2.0m</v>
          </cell>
          <cell r="P781" t="str">
            <v>協議後10年間</v>
          </cell>
          <cell r="R781" t="str">
            <v>ポリエチレン管</v>
          </cell>
          <cell r="T781" t="str">
            <v>協議後</v>
          </cell>
          <cell r="U781" t="str">
            <v>60日間  （実質工事日数２日間）</v>
          </cell>
          <cell r="V781" t="str">
            <v>開削工法</v>
          </cell>
          <cell r="X781" t="str">
            <v>原状復旧</v>
          </cell>
          <cell r="Z781" t="str">
            <v>案内図・平面図・断面図・復旧図</v>
          </cell>
          <cell r="AB781" t="str">
            <v>山口　克樹</v>
          </cell>
          <cell r="AC781" t="str">
            <v>宮内工業</v>
          </cell>
        </row>
        <row r="782">
          <cell r="A782">
            <v>780</v>
          </cell>
          <cell r="B782">
            <v>3144</v>
          </cell>
          <cell r="C782">
            <v>43768</v>
          </cell>
          <cell r="D782" t="str">
            <v>主幹　羽生　和弘</v>
          </cell>
          <cell r="E782" t="str">
            <v>水道水供給のため</v>
          </cell>
          <cell r="F782" t="str">
            <v>市道（麻）Ⅰ-12号線</v>
          </cell>
          <cell r="G782" t="str">
            <v>車道</v>
          </cell>
          <cell r="H782" t="str">
            <v>行方市矢幡1842番1</v>
          </cell>
          <cell r="J782" t="str">
            <v>地下埋設物類</v>
          </cell>
          <cell r="L782" t="str">
            <v>外径φ27mm</v>
          </cell>
          <cell r="N782" t="str">
            <v>L=2.8m</v>
          </cell>
          <cell r="P782" t="str">
            <v>協議後10年間</v>
          </cell>
          <cell r="R782" t="str">
            <v>ポリエチレン管</v>
          </cell>
          <cell r="T782" t="str">
            <v>協議後</v>
          </cell>
          <cell r="U782" t="str">
            <v>60日間  （実質工事日数２日間）</v>
          </cell>
          <cell r="V782" t="str">
            <v>開削工法</v>
          </cell>
          <cell r="X782" t="str">
            <v>原状復旧</v>
          </cell>
          <cell r="Z782" t="str">
            <v>案内図・平面図・断面図・復旧図</v>
          </cell>
          <cell r="AB782" t="str">
            <v>宮内　寿和</v>
          </cell>
          <cell r="AC782" t="str">
            <v>(有)石崎設備</v>
          </cell>
        </row>
        <row r="783">
          <cell r="A783">
            <v>781</v>
          </cell>
          <cell r="B783">
            <v>3145</v>
          </cell>
          <cell r="C783">
            <v>43782</v>
          </cell>
          <cell r="D783" t="str">
            <v>主幹　羽生　和弘</v>
          </cell>
          <cell r="E783" t="str">
            <v>水道水供給のため</v>
          </cell>
          <cell r="F783" t="str">
            <v>市道（麻）849号線</v>
          </cell>
          <cell r="G783" t="str">
            <v>車道</v>
          </cell>
          <cell r="H783" t="str">
            <v>行方市四鹿1019番18</v>
          </cell>
          <cell r="J783" t="str">
            <v>地下埋設物類</v>
          </cell>
          <cell r="L783" t="str">
            <v>外径φ27mm</v>
          </cell>
          <cell r="N783" t="str">
            <v>L=2.2m</v>
          </cell>
          <cell r="P783" t="str">
            <v>協議後10年間</v>
          </cell>
          <cell r="R783" t="str">
            <v>ポリエチレン管</v>
          </cell>
          <cell r="T783" t="str">
            <v>協議後</v>
          </cell>
          <cell r="U783" t="str">
            <v>60日間  （実質工事日数２日間）</v>
          </cell>
          <cell r="V783" t="str">
            <v>開削工法</v>
          </cell>
          <cell r="X783" t="str">
            <v>原状復旧</v>
          </cell>
          <cell r="Z783" t="str">
            <v>案内図・平面図・断面図・復旧図</v>
          </cell>
          <cell r="AB783" t="str">
            <v>根本　崇也</v>
          </cell>
          <cell r="AC783" t="str">
            <v>(有)クボタ住設</v>
          </cell>
        </row>
        <row r="784">
          <cell r="A784">
            <v>782</v>
          </cell>
          <cell r="B784">
            <v>3146</v>
          </cell>
          <cell r="C784">
            <v>43795</v>
          </cell>
          <cell r="D784" t="str">
            <v>主幹　羽生　和弘</v>
          </cell>
          <cell r="E784" t="str">
            <v>水道水供給のため</v>
          </cell>
          <cell r="F784" t="str">
            <v>市道（北）0203号線</v>
          </cell>
          <cell r="G784" t="str">
            <v>車道</v>
          </cell>
          <cell r="H784" t="str">
            <v>行方市長野江206番2</v>
          </cell>
          <cell r="J784" t="str">
            <v>地下埋設物類</v>
          </cell>
          <cell r="L784" t="str">
            <v>外径φ27mm</v>
          </cell>
          <cell r="N784" t="str">
            <v>L=6.1m</v>
          </cell>
          <cell r="P784" t="str">
            <v>協議後10年間</v>
          </cell>
          <cell r="R784" t="str">
            <v>ポリエチレン管</v>
          </cell>
          <cell r="T784" t="str">
            <v>協議後</v>
          </cell>
          <cell r="U784" t="str">
            <v>60日間  （実質工事日数２日間）</v>
          </cell>
          <cell r="V784" t="str">
            <v>推進工法</v>
          </cell>
          <cell r="X784" t="str">
            <v>原状復旧</v>
          </cell>
          <cell r="Z784" t="str">
            <v>案内図・平面図・断面図・復旧図</v>
          </cell>
          <cell r="AB784" t="str">
            <v>佐伯　泰</v>
          </cell>
          <cell r="AC784" t="str">
            <v>(有)アラハリ設備</v>
          </cell>
        </row>
        <row r="785">
          <cell r="A785">
            <v>783</v>
          </cell>
          <cell r="B785">
            <v>3147</v>
          </cell>
          <cell r="C785">
            <v>43797</v>
          </cell>
          <cell r="D785" t="str">
            <v>主幹　羽生　和弘</v>
          </cell>
          <cell r="E785" t="str">
            <v>水道水供給のため</v>
          </cell>
          <cell r="F785" t="str">
            <v>市道（麻）178号線</v>
          </cell>
          <cell r="G785" t="str">
            <v>車道</v>
          </cell>
          <cell r="H785" t="str">
            <v>行方市五町田238番</v>
          </cell>
          <cell r="J785" t="str">
            <v>地下埋設物類</v>
          </cell>
          <cell r="L785" t="str">
            <v>外径φ27mm</v>
          </cell>
          <cell r="N785" t="str">
            <v>L=1.0m</v>
          </cell>
          <cell r="P785" t="str">
            <v>協議後10年間</v>
          </cell>
          <cell r="R785" t="str">
            <v>ポリエチレン管</v>
          </cell>
          <cell r="T785" t="str">
            <v>協議後</v>
          </cell>
          <cell r="U785" t="str">
            <v>60日間  （実質工事日数２日間）</v>
          </cell>
          <cell r="V785" t="str">
            <v>開削工法</v>
          </cell>
          <cell r="X785" t="str">
            <v>原状復旧</v>
          </cell>
          <cell r="Z785" t="str">
            <v>案内図・平面図・断面図・復旧図</v>
          </cell>
          <cell r="AB785" t="str">
            <v>大輪　儀一</v>
          </cell>
          <cell r="AC785" t="str">
            <v>㈱イノバ工業</v>
          </cell>
        </row>
        <row r="786">
          <cell r="A786">
            <v>784</v>
          </cell>
          <cell r="B786">
            <v>3148</v>
          </cell>
          <cell r="C786">
            <v>43801</v>
          </cell>
          <cell r="D786" t="str">
            <v>主幹　羽生　和弘</v>
          </cell>
          <cell r="E786" t="str">
            <v>水道水供給のため</v>
          </cell>
          <cell r="F786" t="str">
            <v>市道（北）2083号線</v>
          </cell>
          <cell r="G786" t="str">
            <v>車道</v>
          </cell>
          <cell r="H786" t="str">
            <v>行方市小貫583番5</v>
          </cell>
          <cell r="J786" t="str">
            <v>地下埋設物類</v>
          </cell>
          <cell r="L786" t="str">
            <v>外径φ27mm</v>
          </cell>
          <cell r="N786" t="str">
            <v>L=2.25m</v>
          </cell>
          <cell r="P786" t="str">
            <v>協議後10年間</v>
          </cell>
          <cell r="R786" t="str">
            <v>ポリエチレン管</v>
          </cell>
          <cell r="T786" t="str">
            <v>協議後</v>
          </cell>
          <cell r="U786" t="str">
            <v>60日間  （実質工事日数２日間）</v>
          </cell>
          <cell r="V786" t="str">
            <v>開削工法</v>
          </cell>
          <cell r="X786" t="str">
            <v>原状復旧</v>
          </cell>
          <cell r="Z786" t="str">
            <v>案内図・平面図・断面図・復旧図</v>
          </cell>
          <cell r="AB786" t="str">
            <v>内田　博之</v>
          </cell>
          <cell r="AC786" t="str">
            <v>（有）アサヒ設備工業</v>
          </cell>
        </row>
        <row r="787">
          <cell r="A787">
            <v>785</v>
          </cell>
          <cell r="B787">
            <v>3149</v>
          </cell>
          <cell r="C787">
            <v>43805</v>
          </cell>
          <cell r="D787" t="str">
            <v>主幹　羽生　和弘</v>
          </cell>
          <cell r="E787" t="str">
            <v>水道水供給のため</v>
          </cell>
          <cell r="F787" t="str">
            <v>市道（麻）1680号線</v>
          </cell>
          <cell r="G787" t="str">
            <v>車道</v>
          </cell>
          <cell r="H787" t="str">
            <v>行方市石神635番、636番2</v>
          </cell>
          <cell r="J787" t="str">
            <v>地下埋設物類</v>
          </cell>
          <cell r="L787" t="str">
            <v>外径φ27mm</v>
          </cell>
          <cell r="N787" t="str">
            <v>L=1.0m</v>
          </cell>
          <cell r="P787" t="str">
            <v>協議後10年間</v>
          </cell>
          <cell r="R787" t="str">
            <v>ポリエチレン管</v>
          </cell>
          <cell r="T787" t="str">
            <v>協議後</v>
          </cell>
          <cell r="U787" t="str">
            <v>60日間  （実質工事日数２日間）</v>
          </cell>
          <cell r="V787" t="str">
            <v>開削工法</v>
          </cell>
          <cell r="X787" t="str">
            <v>原状復旧</v>
          </cell>
          <cell r="Z787" t="str">
            <v>案内図・平面図・断面図・復旧図</v>
          </cell>
          <cell r="AB787" t="str">
            <v>門井　友幸</v>
          </cell>
          <cell r="AC787" t="str">
            <v>浪逆工業㈱</v>
          </cell>
        </row>
        <row r="788">
          <cell r="A788">
            <v>786</v>
          </cell>
          <cell r="B788">
            <v>3150</v>
          </cell>
          <cell r="C788">
            <v>43809</v>
          </cell>
          <cell r="D788" t="str">
            <v>主幹　羽生　和弘</v>
          </cell>
          <cell r="E788" t="str">
            <v>水道水供給のため</v>
          </cell>
          <cell r="F788" t="str">
            <v>市道（麻）Ⅱ-3号線</v>
          </cell>
          <cell r="G788" t="str">
            <v>車道</v>
          </cell>
          <cell r="H788" t="str">
            <v>行方市於下397番1、398番2</v>
          </cell>
          <cell r="J788" t="str">
            <v>地下埋設物類</v>
          </cell>
          <cell r="L788" t="str">
            <v>外径φ27mm</v>
          </cell>
          <cell r="N788" t="str">
            <v>L=2.2m</v>
          </cell>
          <cell r="P788" t="str">
            <v>協議後10年間</v>
          </cell>
          <cell r="R788" t="str">
            <v>ポリエチレン管</v>
          </cell>
          <cell r="T788" t="str">
            <v>協議後</v>
          </cell>
          <cell r="U788" t="str">
            <v>60日間  （実質工事日数２日間）</v>
          </cell>
          <cell r="V788" t="str">
            <v>開削工法</v>
          </cell>
          <cell r="X788" t="str">
            <v>原状復旧</v>
          </cell>
          <cell r="Z788" t="str">
            <v>案内図・平面図・断面図・復旧図</v>
          </cell>
          <cell r="AB788" t="str">
            <v>川尻　信</v>
          </cell>
          <cell r="AC788" t="str">
            <v>(株)小堤工業</v>
          </cell>
        </row>
        <row r="789">
          <cell r="A789">
            <v>787</v>
          </cell>
          <cell r="B789">
            <v>3151</v>
          </cell>
          <cell r="C789">
            <v>43823</v>
          </cell>
          <cell r="D789" t="str">
            <v>主幹　羽生　和弘</v>
          </cell>
          <cell r="E789" t="str">
            <v>水道水供給のため</v>
          </cell>
          <cell r="F789" t="str">
            <v>市道(玉)7-57号線</v>
          </cell>
          <cell r="G789" t="str">
            <v>車道</v>
          </cell>
          <cell r="H789" t="str">
            <v>行方市若海569番1</v>
          </cell>
          <cell r="J789" t="str">
            <v>地下埋設物類</v>
          </cell>
          <cell r="L789" t="str">
            <v>外径φ27mm</v>
          </cell>
          <cell r="N789" t="str">
            <v>L=1.2m</v>
          </cell>
          <cell r="P789" t="str">
            <v>協議後10年間</v>
          </cell>
          <cell r="R789" t="str">
            <v>ポリエチレン管</v>
          </cell>
          <cell r="T789" t="str">
            <v>協議後</v>
          </cell>
          <cell r="U789" t="str">
            <v>60日間  （実質工事日数２日間）</v>
          </cell>
          <cell r="V789" t="str">
            <v>開削工法</v>
          </cell>
          <cell r="X789" t="str">
            <v>原状復旧</v>
          </cell>
          <cell r="Z789" t="str">
            <v>案内図・平面図・断面図・復旧図</v>
          </cell>
          <cell r="AB789" t="str">
            <v>根﨑　良典</v>
          </cell>
          <cell r="AC789" t="str">
            <v>㈱広伝</v>
          </cell>
        </row>
        <row r="790">
          <cell r="A790">
            <v>788</v>
          </cell>
          <cell r="B790">
            <v>3152</v>
          </cell>
          <cell r="C790">
            <v>43825</v>
          </cell>
          <cell r="D790" t="str">
            <v>主幹　羽生　和弘</v>
          </cell>
          <cell r="E790" t="str">
            <v>水道水供給のため</v>
          </cell>
          <cell r="F790" t="str">
            <v>市道（麻）2939号線</v>
          </cell>
          <cell r="G790" t="str">
            <v>車道・歩道</v>
          </cell>
          <cell r="H790" t="str">
            <v>行方市麻生1706番1</v>
          </cell>
          <cell r="J790" t="str">
            <v>地下埋設物類</v>
          </cell>
          <cell r="L790" t="str">
            <v>外径φ27mm</v>
          </cell>
          <cell r="N790" t="str">
            <v>L=10.25m</v>
          </cell>
          <cell r="P790" t="str">
            <v>協議後10年間</v>
          </cell>
          <cell r="R790" t="str">
            <v>ポリエチレン管</v>
          </cell>
          <cell r="T790" t="str">
            <v>協議後</v>
          </cell>
          <cell r="U790" t="str">
            <v>60日間  （実質工事日数２日間）</v>
          </cell>
          <cell r="V790" t="str">
            <v>開削工法</v>
          </cell>
          <cell r="X790" t="str">
            <v>原状復旧</v>
          </cell>
          <cell r="Z790" t="str">
            <v>案内図・平面図・断面図・復旧図</v>
          </cell>
          <cell r="AB790" t="str">
            <v>行方警察署長　針谷宏之</v>
          </cell>
          <cell r="AC790" t="str">
            <v>三栄工業株式会社</v>
          </cell>
        </row>
        <row r="791">
          <cell r="A791">
            <v>789</v>
          </cell>
          <cell r="B791">
            <v>3153</v>
          </cell>
          <cell r="C791">
            <v>43836</v>
          </cell>
          <cell r="D791" t="str">
            <v>主幹　羽生　和弘</v>
          </cell>
          <cell r="E791" t="str">
            <v>水道水供給のため</v>
          </cell>
          <cell r="F791" t="str">
            <v>市道(玉)8-218号線</v>
          </cell>
          <cell r="G791" t="str">
            <v>車道</v>
          </cell>
          <cell r="H791" t="str">
            <v>行方市井上藤井125番6</v>
          </cell>
          <cell r="J791" t="str">
            <v>地下埋設物類</v>
          </cell>
          <cell r="L791" t="str">
            <v>外径φ42mm</v>
          </cell>
          <cell r="N791" t="str">
            <v>L=84m</v>
          </cell>
          <cell r="P791" t="str">
            <v>協議後10年間</v>
          </cell>
          <cell r="R791" t="str">
            <v>ポリエチレン管</v>
          </cell>
          <cell r="T791" t="str">
            <v>協議後</v>
          </cell>
          <cell r="U791" t="str">
            <v>60日間  （実質工事日数２日間）</v>
          </cell>
          <cell r="V791" t="str">
            <v>推進・開削工法</v>
          </cell>
          <cell r="X791" t="str">
            <v>原状復旧</v>
          </cell>
          <cell r="Z791" t="str">
            <v>案内図・平面図・断面図・復旧図</v>
          </cell>
          <cell r="AB791" t="str">
            <v>瀧ヶ﨑　真美</v>
          </cell>
          <cell r="AC791" t="str">
            <v>㈱イノバ工業</v>
          </cell>
        </row>
        <row r="792">
          <cell r="A792">
            <v>790</v>
          </cell>
          <cell r="B792">
            <v>3154</v>
          </cell>
          <cell r="C792">
            <v>43844</v>
          </cell>
          <cell r="D792" t="str">
            <v>主幹　羽生　和弘</v>
          </cell>
          <cell r="E792" t="str">
            <v>水道水供給のため</v>
          </cell>
          <cell r="F792" t="str">
            <v>市道（麻）Ⅰ-14・2176号線</v>
          </cell>
          <cell r="G792" t="str">
            <v>車道</v>
          </cell>
          <cell r="H792" t="str">
            <v>行方市板峰144番</v>
          </cell>
          <cell r="J792" t="str">
            <v>地下埋設物類</v>
          </cell>
          <cell r="L792" t="str">
            <v>外径φ27mm</v>
          </cell>
          <cell r="N792" t="str">
            <v>L=1.9m</v>
          </cell>
          <cell r="O792" t="str">
            <v>L=50m</v>
          </cell>
          <cell r="P792" t="str">
            <v>協議後10年間</v>
          </cell>
          <cell r="R792" t="str">
            <v>ポリエチレン管</v>
          </cell>
          <cell r="T792" t="str">
            <v>協議後</v>
          </cell>
          <cell r="U792" t="str">
            <v>60日間  （実質工事日数２日間）</v>
          </cell>
          <cell r="V792" t="str">
            <v>開削工法</v>
          </cell>
          <cell r="X792" t="str">
            <v>原状復旧</v>
          </cell>
          <cell r="Z792" t="str">
            <v>案内図・平面図・断面図・復旧図</v>
          </cell>
          <cell r="AB792" t="str">
            <v>大原　重成</v>
          </cell>
          <cell r="AC792" t="str">
            <v>(有)クボタ住設</v>
          </cell>
        </row>
        <row r="793">
          <cell r="A793">
            <v>791</v>
          </cell>
          <cell r="B793">
            <v>3155</v>
          </cell>
          <cell r="C793">
            <v>43845</v>
          </cell>
          <cell r="D793" t="str">
            <v>主幹　羽生　和弘</v>
          </cell>
          <cell r="E793" t="str">
            <v>水道水供給のため</v>
          </cell>
          <cell r="F793" t="str">
            <v>市道(玉)8-2433号線</v>
          </cell>
          <cell r="G793" t="str">
            <v>車道</v>
          </cell>
          <cell r="H793" t="str">
            <v>行方市玉造甲4780番1</v>
          </cell>
          <cell r="J793" t="str">
            <v>地下埋設物類</v>
          </cell>
          <cell r="L793" t="str">
            <v>外径φ27mm</v>
          </cell>
          <cell r="N793" t="str">
            <v>L=1.6m</v>
          </cell>
          <cell r="P793" t="str">
            <v>協議後10年間</v>
          </cell>
          <cell r="R793" t="str">
            <v>ポリエチレン管</v>
          </cell>
          <cell r="T793" t="str">
            <v>協議後</v>
          </cell>
          <cell r="U793" t="str">
            <v>60日間  （実質工事日数２日間）</v>
          </cell>
          <cell r="V793" t="str">
            <v>開削工法</v>
          </cell>
          <cell r="X793" t="str">
            <v>原状復旧</v>
          </cell>
          <cell r="Z793" t="str">
            <v>案内図・平面図・断面図・復旧図</v>
          </cell>
          <cell r="AB793" t="str">
            <v>荒木田　一哉</v>
          </cell>
          <cell r="AC793" t="str">
            <v>(有)オオトシ</v>
          </cell>
        </row>
        <row r="794">
          <cell r="A794">
            <v>792</v>
          </cell>
          <cell r="B794">
            <v>3156</v>
          </cell>
          <cell r="C794">
            <v>43847</v>
          </cell>
          <cell r="D794" t="str">
            <v>主幹　羽生　和弘</v>
          </cell>
          <cell r="E794" t="str">
            <v>水道水供給のため</v>
          </cell>
          <cell r="F794" t="str">
            <v>市道（麻）1256号線</v>
          </cell>
          <cell r="G794" t="str">
            <v>車道</v>
          </cell>
          <cell r="H794" t="str">
            <v>行方市麻生1997番1</v>
          </cell>
          <cell r="J794" t="str">
            <v>地下埋設物類</v>
          </cell>
          <cell r="L794" t="str">
            <v>外径φ27mm</v>
          </cell>
          <cell r="N794" t="str">
            <v>L=3.88m</v>
          </cell>
          <cell r="P794" t="str">
            <v>協議後10年間</v>
          </cell>
          <cell r="R794" t="str">
            <v>ポリエチレン管</v>
          </cell>
          <cell r="T794" t="str">
            <v>協議後</v>
          </cell>
          <cell r="U794" t="str">
            <v>60日間  （実質工事日数２日間）</v>
          </cell>
          <cell r="V794" t="str">
            <v>開削工法</v>
          </cell>
          <cell r="X794" t="str">
            <v>原状復旧</v>
          </cell>
          <cell r="Z794" t="str">
            <v>案内図・平面図・断面図・復旧図</v>
          </cell>
          <cell r="AB794" t="str">
            <v>羽生　優</v>
          </cell>
          <cell r="AC794" t="str">
            <v>㈱麻生ガス設備</v>
          </cell>
        </row>
        <row r="795">
          <cell r="A795">
            <v>793</v>
          </cell>
          <cell r="B795">
            <v>3157</v>
          </cell>
          <cell r="C795">
            <v>43854</v>
          </cell>
          <cell r="D795" t="str">
            <v>主幹　羽生　和弘</v>
          </cell>
          <cell r="E795" t="str">
            <v>水道水供給のため</v>
          </cell>
          <cell r="F795" t="str">
            <v>市道（麻）13号線</v>
          </cell>
          <cell r="G795" t="str">
            <v>車道</v>
          </cell>
          <cell r="H795" t="str">
            <v>行方市麻生6番1</v>
          </cell>
          <cell r="J795" t="str">
            <v>地下埋設物類</v>
          </cell>
          <cell r="L795" t="str">
            <v>外径φ27mm</v>
          </cell>
          <cell r="N795" t="str">
            <v>L=2.9m</v>
          </cell>
          <cell r="P795" t="str">
            <v>協議後10年間</v>
          </cell>
          <cell r="R795" t="str">
            <v>ポリエチレン管</v>
          </cell>
          <cell r="T795" t="str">
            <v>協議後</v>
          </cell>
          <cell r="U795" t="str">
            <v>60日間  （実質工事日数２日間）</v>
          </cell>
          <cell r="V795" t="str">
            <v>開削工法</v>
          </cell>
          <cell r="X795" t="str">
            <v>原状復旧</v>
          </cell>
          <cell r="Z795" t="str">
            <v>案内図・平面図・断面図・復旧図</v>
          </cell>
          <cell r="AB795" t="str">
            <v>樽見　正道</v>
          </cell>
          <cell r="AC795" t="str">
            <v>(株)関建設</v>
          </cell>
        </row>
        <row r="796">
          <cell r="A796">
            <v>794</v>
          </cell>
          <cell r="B796">
            <v>3158</v>
          </cell>
          <cell r="C796">
            <v>43860</v>
          </cell>
          <cell r="D796" t="str">
            <v>主幹　羽生　和弘</v>
          </cell>
          <cell r="E796" t="str">
            <v>水道水供給のため</v>
          </cell>
          <cell r="F796" t="str">
            <v>市道(玉)8-0878号線</v>
          </cell>
          <cell r="G796" t="str">
            <v>車道・歩道</v>
          </cell>
          <cell r="H796" t="str">
            <v>行方市玉造甲510番1</v>
          </cell>
          <cell r="J796" t="str">
            <v>地下埋設物類</v>
          </cell>
          <cell r="L796" t="str">
            <v>外径φ34mm</v>
          </cell>
          <cell r="N796" t="str">
            <v>L=8.38m</v>
          </cell>
          <cell r="P796" t="str">
            <v>協議後10年間</v>
          </cell>
          <cell r="R796" t="str">
            <v>ポリエチレン管</v>
          </cell>
          <cell r="T796" t="str">
            <v>協議後</v>
          </cell>
          <cell r="U796" t="str">
            <v>60日間  （実質工事日数２日間）</v>
          </cell>
          <cell r="V796" t="str">
            <v>開削工法</v>
          </cell>
          <cell r="X796" t="str">
            <v>原状復旧</v>
          </cell>
          <cell r="Z796" t="str">
            <v>案内図・平面図・断面図・復旧図</v>
          </cell>
          <cell r="AB796" t="str">
            <v>グリーンオーシャン(株)　　亀田幸子</v>
          </cell>
          <cell r="AC796" t="str">
            <v>（有）新和工業</v>
          </cell>
        </row>
        <row r="797">
          <cell r="A797">
            <v>795</v>
          </cell>
          <cell r="B797">
            <v>3159</v>
          </cell>
          <cell r="C797">
            <v>43861</v>
          </cell>
          <cell r="D797" t="str">
            <v>主幹　羽生　和弘</v>
          </cell>
          <cell r="E797" t="str">
            <v>水道水供給のため</v>
          </cell>
          <cell r="F797" t="str">
            <v>市道(玉)8-2433号線</v>
          </cell>
          <cell r="G797" t="str">
            <v>車道</v>
          </cell>
          <cell r="H797" t="str">
            <v>行方市玉造甲6222番1</v>
          </cell>
          <cell r="J797" t="str">
            <v>地下埋設物類</v>
          </cell>
          <cell r="L797" t="str">
            <v>外径φ34mm</v>
          </cell>
          <cell r="N797" t="str">
            <v>L=1.5m</v>
          </cell>
          <cell r="P797" t="str">
            <v>協議後10年間</v>
          </cell>
          <cell r="R797" t="str">
            <v>ポリエチレン管</v>
          </cell>
          <cell r="T797" t="str">
            <v>協議後</v>
          </cell>
          <cell r="U797" t="str">
            <v>60日間  （実質工事日数２日間）</v>
          </cell>
          <cell r="V797" t="str">
            <v>推進工法</v>
          </cell>
          <cell r="X797" t="str">
            <v>原状復旧</v>
          </cell>
          <cell r="Z797" t="str">
            <v>案内図・平面図・断面図・復旧図</v>
          </cell>
          <cell r="AB797" t="str">
            <v>小泉　裕一</v>
          </cell>
          <cell r="AC797" t="str">
            <v>㈱和幸工業</v>
          </cell>
        </row>
        <row r="798">
          <cell r="A798">
            <v>796</v>
          </cell>
          <cell r="B798">
            <v>3160</v>
          </cell>
          <cell r="C798">
            <v>43864</v>
          </cell>
          <cell r="D798" t="str">
            <v>主幹　羽生　和弘</v>
          </cell>
          <cell r="E798" t="str">
            <v>水道水供給のため</v>
          </cell>
          <cell r="F798" t="str">
            <v>市道(玉)8-867号線</v>
          </cell>
          <cell r="G798" t="str">
            <v>車道</v>
          </cell>
          <cell r="H798" t="str">
            <v>行方市玉造甲2681番4</v>
          </cell>
          <cell r="J798" t="str">
            <v>地下埋設物類</v>
          </cell>
          <cell r="L798" t="str">
            <v>外径φ27mm</v>
          </cell>
          <cell r="N798" t="str">
            <v>L=1.0m</v>
          </cell>
          <cell r="P798" t="str">
            <v>協議後10年間</v>
          </cell>
          <cell r="R798" t="str">
            <v>ポリエチレン管</v>
          </cell>
          <cell r="T798" t="str">
            <v>協議後</v>
          </cell>
          <cell r="U798" t="str">
            <v>60日間  （実質工事日数２日間）</v>
          </cell>
          <cell r="V798" t="str">
            <v>開削工法</v>
          </cell>
          <cell r="X798" t="str">
            <v>原状復旧</v>
          </cell>
          <cell r="Z798" t="str">
            <v>案内図・平面図・断面図・復旧図</v>
          </cell>
          <cell r="AB798" t="str">
            <v>高須　綾</v>
          </cell>
          <cell r="AC798" t="str">
            <v>(有)石﨑設備</v>
          </cell>
        </row>
        <row r="799">
          <cell r="A799">
            <v>797</v>
          </cell>
          <cell r="B799">
            <v>3161</v>
          </cell>
          <cell r="C799">
            <v>43867</v>
          </cell>
          <cell r="D799" t="str">
            <v>主幹　羽生　和弘</v>
          </cell>
          <cell r="E799" t="str">
            <v>水道水供給のため</v>
          </cell>
          <cell r="F799" t="str">
            <v>市道（麻）1959号線</v>
          </cell>
          <cell r="G799" t="str">
            <v>車道</v>
          </cell>
          <cell r="H799" t="str">
            <v>行方市根小屋221番6</v>
          </cell>
          <cell r="J799" t="str">
            <v>地下埋設物類</v>
          </cell>
          <cell r="L799" t="str">
            <v>外径φ27mm</v>
          </cell>
          <cell r="N799" t="str">
            <v>L=4.0m</v>
          </cell>
          <cell r="P799" t="str">
            <v>協議後10年間</v>
          </cell>
          <cell r="R799" t="str">
            <v>ポリエチレン管</v>
          </cell>
          <cell r="T799" t="str">
            <v>協議後</v>
          </cell>
          <cell r="U799" t="str">
            <v>60日間  （実質工事日数２日間）</v>
          </cell>
          <cell r="V799" t="str">
            <v>開削工法</v>
          </cell>
          <cell r="X799" t="str">
            <v>原状復旧</v>
          </cell>
          <cell r="Z799" t="str">
            <v>案内図・平面図・断面図・復旧図</v>
          </cell>
          <cell r="AB799" t="str">
            <v>平山　英幸</v>
          </cell>
          <cell r="AC799" t="str">
            <v>㈱カワイ</v>
          </cell>
        </row>
        <row r="800">
          <cell r="A800">
            <v>798</v>
          </cell>
          <cell r="B800">
            <v>3162</v>
          </cell>
          <cell r="C800">
            <v>43867</v>
          </cell>
          <cell r="D800" t="str">
            <v>主幹　羽生　和弘</v>
          </cell>
          <cell r="E800" t="str">
            <v>水道水供給のため</v>
          </cell>
          <cell r="F800" t="str">
            <v>市道(玉)8-2143号線</v>
          </cell>
          <cell r="G800" t="str">
            <v>車道</v>
          </cell>
          <cell r="H800" t="str">
            <v>行方市羽生179番、179番1</v>
          </cell>
          <cell r="J800" t="str">
            <v>地下埋設物類</v>
          </cell>
          <cell r="L800" t="str">
            <v>外径φ27mm</v>
          </cell>
          <cell r="N800" t="str">
            <v>L=3.25m</v>
          </cell>
          <cell r="P800" t="str">
            <v>協議後10年間</v>
          </cell>
          <cell r="R800" t="str">
            <v>ポリエチレン管</v>
          </cell>
          <cell r="T800" t="str">
            <v>協議後</v>
          </cell>
          <cell r="U800" t="str">
            <v>60日間  （実質工事日数２日間）</v>
          </cell>
          <cell r="V800" t="str">
            <v>開削工法</v>
          </cell>
          <cell r="X800" t="str">
            <v>原状復旧</v>
          </cell>
          <cell r="Z800" t="str">
            <v>案内図・平面図・断面図・復旧図</v>
          </cell>
          <cell r="AB800" t="str">
            <v>石井　達也</v>
          </cell>
          <cell r="AC800" t="str">
            <v>㈱カワイ</v>
          </cell>
        </row>
        <row r="801">
          <cell r="A801">
            <v>799</v>
          </cell>
          <cell r="B801">
            <v>3163</v>
          </cell>
          <cell r="C801">
            <v>43868</v>
          </cell>
          <cell r="D801" t="str">
            <v>主幹　羽生　和弘</v>
          </cell>
          <cell r="E801" t="str">
            <v>水道水供給のため</v>
          </cell>
          <cell r="F801" t="str">
            <v>法定外道路（小高1802番1地先）</v>
          </cell>
          <cell r="G801" t="str">
            <v>車道</v>
          </cell>
          <cell r="H801" t="str">
            <v>行方市小高1802番1</v>
          </cell>
          <cell r="J801" t="str">
            <v>地下埋設物類</v>
          </cell>
          <cell r="L801" t="str">
            <v>外径φ42mm</v>
          </cell>
          <cell r="M801" t="str">
            <v>外径φ27mm</v>
          </cell>
          <cell r="N801" t="str">
            <v>L=34m</v>
          </cell>
          <cell r="O801" t="str">
            <v>L=1.0m</v>
          </cell>
          <cell r="P801" t="str">
            <v>協議後10年間</v>
          </cell>
          <cell r="R801" t="str">
            <v>ポリエチレン管</v>
          </cell>
          <cell r="T801" t="str">
            <v>協議後</v>
          </cell>
          <cell r="U801" t="str">
            <v>60日間  （実質工事日数２日間）</v>
          </cell>
          <cell r="V801" t="str">
            <v>開削工法</v>
          </cell>
          <cell r="X801" t="str">
            <v>原状復旧</v>
          </cell>
          <cell r="Z801" t="str">
            <v>案内図・平面図・断面図・復旧図</v>
          </cell>
          <cell r="AB801" t="str">
            <v>小牧　伸司</v>
          </cell>
          <cell r="AC801" t="str">
            <v>(有)クボタ住設</v>
          </cell>
        </row>
        <row r="802">
          <cell r="A802">
            <v>800</v>
          </cell>
          <cell r="B802">
            <v>3164</v>
          </cell>
          <cell r="C802">
            <v>43871</v>
          </cell>
          <cell r="D802" t="str">
            <v>主幹　羽生　和弘</v>
          </cell>
          <cell r="E802" t="str">
            <v>水道水供給のため</v>
          </cell>
          <cell r="F802" t="str">
            <v>市道（北）3057号線</v>
          </cell>
          <cell r="G802" t="str">
            <v>歩道</v>
          </cell>
          <cell r="H802" t="str">
            <v>行方市内宿375番4</v>
          </cell>
          <cell r="J802" t="str">
            <v>地下埋設物類</v>
          </cell>
          <cell r="L802" t="str">
            <v>外径φ42mm</v>
          </cell>
          <cell r="N802" t="str">
            <v>L=0.8m</v>
          </cell>
          <cell r="P802" t="str">
            <v>協議後10年間</v>
          </cell>
          <cell r="R802" t="str">
            <v>ポリエチレン管</v>
          </cell>
          <cell r="T802" t="str">
            <v>協議後</v>
          </cell>
          <cell r="U802" t="str">
            <v>60日間  （実質工事日数２日間）</v>
          </cell>
          <cell r="V802" t="str">
            <v>開削工法</v>
          </cell>
          <cell r="X802" t="str">
            <v>原状復旧</v>
          </cell>
          <cell r="Z802" t="str">
            <v>案内図・平面図・断面図・復旧図</v>
          </cell>
          <cell r="AB802" t="str">
            <v>ハッピープロジェクト　伊東典子</v>
          </cell>
          <cell r="AC802" t="str">
            <v>㈱カワイ</v>
          </cell>
        </row>
        <row r="803">
          <cell r="A803">
            <v>801</v>
          </cell>
          <cell r="B803">
            <v>3165</v>
          </cell>
          <cell r="C803">
            <v>43879</v>
          </cell>
          <cell r="D803" t="str">
            <v>主幹　羽生　和弘</v>
          </cell>
          <cell r="E803" t="str">
            <v>水道水供給のため</v>
          </cell>
          <cell r="F803" t="str">
            <v>市道（麻）1854号線</v>
          </cell>
          <cell r="G803" t="str">
            <v>車道</v>
          </cell>
          <cell r="H803" t="str">
            <v>行方市青沼598番4</v>
          </cell>
          <cell r="J803" t="str">
            <v>地下埋設物類</v>
          </cell>
          <cell r="L803" t="str">
            <v>外径φ27mm</v>
          </cell>
          <cell r="N803" t="str">
            <v>L=2.1m</v>
          </cell>
          <cell r="P803" t="str">
            <v>協議後10年間</v>
          </cell>
          <cell r="R803" t="str">
            <v>ポリエチレン管</v>
          </cell>
          <cell r="T803" t="str">
            <v>協議後</v>
          </cell>
          <cell r="U803" t="str">
            <v>60日間  （実質工事日数２日間）</v>
          </cell>
          <cell r="V803" t="str">
            <v>開削工法</v>
          </cell>
          <cell r="X803" t="str">
            <v>原状復旧</v>
          </cell>
          <cell r="Z803" t="str">
            <v>案内図・平面図・断面図・復旧図</v>
          </cell>
          <cell r="AB803" t="str">
            <v>青沼消防団機庫</v>
          </cell>
          <cell r="AC803" t="str">
            <v>㈱麻生ガス設備</v>
          </cell>
        </row>
        <row r="804">
          <cell r="A804">
            <v>802</v>
          </cell>
          <cell r="B804">
            <v>3166</v>
          </cell>
          <cell r="C804">
            <v>43880</v>
          </cell>
          <cell r="D804" t="str">
            <v>主幹　羽生　和弘</v>
          </cell>
          <cell r="E804" t="str">
            <v>水道水供給のため</v>
          </cell>
          <cell r="F804" t="str">
            <v>市道（麻）1605号線</v>
          </cell>
          <cell r="G804" t="str">
            <v>車道</v>
          </cell>
          <cell r="H804" t="str">
            <v>行方市麻生1279番1</v>
          </cell>
          <cell r="J804" t="str">
            <v>地下埋設物類</v>
          </cell>
          <cell r="L804" t="str">
            <v>外径φ34mm</v>
          </cell>
          <cell r="N804" t="str">
            <v>L=2.3m</v>
          </cell>
          <cell r="P804" t="str">
            <v>協議後10年間</v>
          </cell>
          <cell r="R804" t="str">
            <v>ポリエチレン管</v>
          </cell>
          <cell r="T804" t="str">
            <v>協議後</v>
          </cell>
          <cell r="U804" t="str">
            <v>60日間  （実質工事日数２日間）</v>
          </cell>
          <cell r="V804" t="str">
            <v>開削工法</v>
          </cell>
          <cell r="X804" t="str">
            <v>原状復旧</v>
          </cell>
          <cell r="Z804" t="str">
            <v>案内図・平面図・断面図・復旧図</v>
          </cell>
          <cell r="AB804" t="str">
            <v>奥村　浩樹</v>
          </cell>
          <cell r="AC804" t="str">
            <v>(株)小堤工業</v>
          </cell>
        </row>
        <row r="805">
          <cell r="A805">
            <v>803</v>
          </cell>
          <cell r="B805">
            <v>3167</v>
          </cell>
          <cell r="C805">
            <v>43886</v>
          </cell>
          <cell r="D805" t="str">
            <v>主幹　羽生　和弘</v>
          </cell>
          <cell r="E805" t="str">
            <v>水道水供給のため</v>
          </cell>
          <cell r="F805" t="str">
            <v>市道（麻）849号線</v>
          </cell>
          <cell r="G805" t="str">
            <v>車道</v>
          </cell>
          <cell r="H805" t="str">
            <v>行方市四鹿1019番26</v>
          </cell>
          <cell r="J805" t="str">
            <v>地下埋設物類</v>
          </cell>
          <cell r="L805" t="str">
            <v>外径φ27mm</v>
          </cell>
          <cell r="N805" t="str">
            <v>L=3.0m</v>
          </cell>
          <cell r="P805" t="str">
            <v>協議後10年間</v>
          </cell>
          <cell r="R805" t="str">
            <v>ポリエチレン管</v>
          </cell>
          <cell r="T805" t="str">
            <v>協議後</v>
          </cell>
          <cell r="U805" t="str">
            <v>60日間  （実質工事日数２日間）</v>
          </cell>
          <cell r="V805" t="str">
            <v>開削工法</v>
          </cell>
          <cell r="X805" t="str">
            <v>原状復旧</v>
          </cell>
          <cell r="Z805" t="str">
            <v>案内図・平面図・断面図・復旧図</v>
          </cell>
          <cell r="AB805" t="str">
            <v>菅谷　達矢</v>
          </cell>
          <cell r="AC805" t="str">
            <v>(株)関建設</v>
          </cell>
        </row>
        <row r="806">
          <cell r="A806">
            <v>804</v>
          </cell>
          <cell r="B806">
            <v>3168</v>
          </cell>
          <cell r="C806">
            <v>43906</v>
          </cell>
          <cell r="D806" t="str">
            <v>主幹　羽生　和弘</v>
          </cell>
          <cell r="E806" t="str">
            <v>水道水供給のため</v>
          </cell>
          <cell r="F806" t="str">
            <v>市道(玉)6-3号線</v>
          </cell>
          <cell r="G806" t="str">
            <v>車道</v>
          </cell>
          <cell r="H806" t="str">
            <v>行方市手賀3142番1</v>
          </cell>
          <cell r="J806" t="str">
            <v>地下埋設物類</v>
          </cell>
          <cell r="L806" t="str">
            <v>外径φ27mm</v>
          </cell>
          <cell r="N806" t="str">
            <v>L=3.6m</v>
          </cell>
          <cell r="P806" t="str">
            <v>協議後10年間</v>
          </cell>
          <cell r="R806" t="str">
            <v>ポリエチレン管</v>
          </cell>
          <cell r="T806" t="str">
            <v>協議後</v>
          </cell>
          <cell r="U806" t="str">
            <v>60日間  （実質工事日数２日間）</v>
          </cell>
          <cell r="V806" t="str">
            <v>開削工法</v>
          </cell>
          <cell r="X806" t="str">
            <v>原状復旧</v>
          </cell>
          <cell r="Z806" t="str">
            <v>案内図・平面図・断面図・復旧図</v>
          </cell>
          <cell r="AB806" t="str">
            <v>額賀　和宏</v>
          </cell>
          <cell r="AC806" t="str">
            <v>(株)イノバ工業</v>
          </cell>
        </row>
        <row r="807">
          <cell r="A807">
            <v>805</v>
          </cell>
          <cell r="B807">
            <v>3169</v>
          </cell>
          <cell r="C807">
            <v>43906</v>
          </cell>
          <cell r="D807" t="str">
            <v>主幹　羽生　和弘</v>
          </cell>
          <cell r="E807" t="str">
            <v>水道水供給のため</v>
          </cell>
          <cell r="F807" t="str">
            <v>市道(玉)8-848号線</v>
          </cell>
          <cell r="G807" t="str">
            <v>車道</v>
          </cell>
          <cell r="H807" t="str">
            <v>行方市玉造甲2122番</v>
          </cell>
          <cell r="J807" t="str">
            <v>地下埋設物類</v>
          </cell>
          <cell r="L807" t="str">
            <v>外径φ27mm</v>
          </cell>
          <cell r="N807" t="str">
            <v>L=1.0m</v>
          </cell>
          <cell r="P807" t="str">
            <v>協議後10年間</v>
          </cell>
          <cell r="R807" t="str">
            <v>ポリエチレン管</v>
          </cell>
          <cell r="T807" t="str">
            <v>協議後</v>
          </cell>
          <cell r="U807" t="str">
            <v>60日間  （実質工事日数２日間）</v>
          </cell>
          <cell r="V807" t="str">
            <v>開削工法</v>
          </cell>
          <cell r="X807" t="str">
            <v>原状復旧</v>
          </cell>
          <cell r="Z807" t="str">
            <v>案内図・平面図・断面図・復旧図</v>
          </cell>
          <cell r="AB807" t="str">
            <v>新堀　誠一</v>
          </cell>
          <cell r="AC807" t="str">
            <v>(株)イノバ工業</v>
          </cell>
        </row>
        <row r="808">
          <cell r="A808">
            <v>806</v>
          </cell>
          <cell r="B808">
            <v>3170</v>
          </cell>
          <cell r="C808">
            <v>43909</v>
          </cell>
          <cell r="D808" t="str">
            <v>主幹　羽生　和弘</v>
          </cell>
          <cell r="E808" t="str">
            <v>水道水供給のため</v>
          </cell>
          <cell r="F808" t="str">
            <v>市道(玉)8-2433号線</v>
          </cell>
          <cell r="G808" t="str">
            <v>車道</v>
          </cell>
          <cell r="H808" t="str">
            <v>行方市玉造甲6222番1</v>
          </cell>
          <cell r="J808" t="str">
            <v>地下埋設物類</v>
          </cell>
          <cell r="L808" t="str">
            <v>外径φ34mm</v>
          </cell>
          <cell r="N808" t="str">
            <v>L=1.5m</v>
          </cell>
          <cell r="P808" t="str">
            <v>協議後10年間</v>
          </cell>
          <cell r="R808" t="str">
            <v>ポリエチレン管</v>
          </cell>
          <cell r="T808" t="str">
            <v>協議後</v>
          </cell>
          <cell r="U808" t="str">
            <v>60日間  （実質工事日数２日間）</v>
          </cell>
          <cell r="V808" t="str">
            <v>推進工法</v>
          </cell>
          <cell r="X808" t="str">
            <v>原状復旧</v>
          </cell>
          <cell r="Z808" t="str">
            <v>案内図・平面図・断面図・復旧図</v>
          </cell>
          <cell r="AB808" t="str">
            <v>小泉　裕一</v>
          </cell>
          <cell r="AC808" t="str">
            <v>㈱和幸工業</v>
          </cell>
          <cell r="AD808" t="str">
            <v>発番3159番　工事の時期の変更</v>
          </cell>
        </row>
        <row r="809">
          <cell r="A809">
            <v>807</v>
          </cell>
          <cell r="B809">
            <v>3171</v>
          </cell>
          <cell r="C809">
            <v>43916</v>
          </cell>
          <cell r="D809" t="str">
            <v>主幹　羽生　和弘</v>
          </cell>
          <cell r="E809" t="str">
            <v>水道水供給のため</v>
          </cell>
          <cell r="F809" t="str">
            <v>市道(玉)7-51号線</v>
          </cell>
          <cell r="G809" t="str">
            <v>車道</v>
          </cell>
          <cell r="H809" t="str">
            <v>行方市荒宿257番1</v>
          </cell>
          <cell r="J809" t="str">
            <v>地下埋設物類</v>
          </cell>
          <cell r="L809" t="str">
            <v>外径φ34mm</v>
          </cell>
          <cell r="N809" t="str">
            <v>L=4.95m</v>
          </cell>
          <cell r="P809" t="str">
            <v>協議後10年間</v>
          </cell>
          <cell r="R809" t="str">
            <v>ポリエチレン管</v>
          </cell>
          <cell r="T809" t="str">
            <v>協議後</v>
          </cell>
          <cell r="U809" t="str">
            <v>60日間  （実質工事日数２日間）</v>
          </cell>
          <cell r="V809" t="str">
            <v>推進工法</v>
          </cell>
          <cell r="X809" t="str">
            <v>原状復旧</v>
          </cell>
          <cell r="Z809" t="str">
            <v>案内図・平面図・断面図・復旧図</v>
          </cell>
          <cell r="AB809" t="str">
            <v>栗又　和己</v>
          </cell>
          <cell r="AC809" t="str">
            <v>成忠テクノス㈱</v>
          </cell>
        </row>
        <row r="810">
          <cell r="A810">
            <v>808</v>
          </cell>
          <cell r="B810">
            <v>3172</v>
          </cell>
          <cell r="C810">
            <v>43916</v>
          </cell>
          <cell r="D810" t="str">
            <v>主幹　羽生　和弘</v>
          </cell>
          <cell r="E810" t="str">
            <v>水道水供給のため</v>
          </cell>
          <cell r="F810" t="str">
            <v>市道（麻）1605号線</v>
          </cell>
          <cell r="G810" t="str">
            <v>車道</v>
          </cell>
          <cell r="H810" t="str">
            <v>行方市麻生1206番8、1208番1</v>
          </cell>
          <cell r="J810" t="str">
            <v>地下埋設物類</v>
          </cell>
          <cell r="L810" t="str">
            <v>外径φ27mm</v>
          </cell>
          <cell r="N810" t="str">
            <v>L=1.5m</v>
          </cell>
          <cell r="P810" t="str">
            <v>協議後10年間</v>
          </cell>
          <cell r="R810" t="str">
            <v>ポリエチレン管</v>
          </cell>
          <cell r="T810" t="str">
            <v>協議後</v>
          </cell>
          <cell r="U810" t="str">
            <v>60日間  （実質工事日数２日間）</v>
          </cell>
          <cell r="V810" t="str">
            <v>開削工法</v>
          </cell>
          <cell r="X810" t="str">
            <v>原状復旧</v>
          </cell>
          <cell r="Z810" t="str">
            <v>案内図・平面図・断面図・復旧図</v>
          </cell>
          <cell r="AB810" t="str">
            <v>太田　亮平</v>
          </cell>
          <cell r="AC810" t="str">
            <v>備水工業(株)</v>
          </cell>
        </row>
        <row r="811">
          <cell r="A811">
            <v>809</v>
          </cell>
          <cell r="B811">
            <v>3201</v>
          </cell>
          <cell r="C811">
            <v>43931</v>
          </cell>
          <cell r="D811" t="str">
            <v>主事　菊池　琢哉</v>
          </cell>
          <cell r="E811" t="str">
            <v>水道水供給のため</v>
          </cell>
          <cell r="F811" t="str">
            <v>市道(麻)2341号線</v>
          </cell>
          <cell r="G811" t="str">
            <v>車道</v>
          </cell>
          <cell r="H811" t="str">
            <v>行方市天掛401番1</v>
          </cell>
          <cell r="J811" t="str">
            <v>地下埋設物類</v>
          </cell>
          <cell r="L811" t="str">
            <v>外径φ27mm</v>
          </cell>
          <cell r="N811" t="str">
            <v>L=1.1m</v>
          </cell>
          <cell r="P811" t="str">
            <v>協議後10年間</v>
          </cell>
          <cell r="R811" t="str">
            <v>ポリエチレン管</v>
          </cell>
          <cell r="T811" t="str">
            <v>協議後</v>
          </cell>
          <cell r="U811" t="str">
            <v>60日間  （実質工事日数２日間）</v>
          </cell>
          <cell r="V811" t="str">
            <v>開削工法</v>
          </cell>
          <cell r="X811" t="str">
            <v>原状復旧</v>
          </cell>
          <cell r="Z811" t="str">
            <v>案内図・平面図・断面図・復旧図</v>
          </cell>
          <cell r="AB811" t="str">
            <v>高崎　亮平</v>
          </cell>
          <cell r="AC811" t="str">
            <v>(株)イノバ工業</v>
          </cell>
        </row>
        <row r="812">
          <cell r="A812">
            <v>810</v>
          </cell>
          <cell r="B812">
            <v>3202</v>
          </cell>
          <cell r="C812">
            <v>43941</v>
          </cell>
          <cell r="D812" t="str">
            <v>主事　菊池　琢哉</v>
          </cell>
          <cell r="E812" t="str">
            <v>水道水供給のため</v>
          </cell>
          <cell r="F812" t="str">
            <v>市道(北)2037号線</v>
          </cell>
          <cell r="G812" t="str">
            <v>車道</v>
          </cell>
          <cell r="H812" t="str">
            <v>行方市小貫878番1</v>
          </cell>
          <cell r="J812" t="str">
            <v>地下埋設物類</v>
          </cell>
          <cell r="L812" t="str">
            <v>外径φ27mm</v>
          </cell>
          <cell r="N812" t="str">
            <v>L=1.35m</v>
          </cell>
          <cell r="P812" t="str">
            <v>協議後10年間</v>
          </cell>
          <cell r="R812" t="str">
            <v>ポリエチレン管</v>
          </cell>
          <cell r="T812" t="str">
            <v>協議後</v>
          </cell>
          <cell r="U812" t="str">
            <v>60日間  （実質工事日数２日間）</v>
          </cell>
          <cell r="V812" t="str">
            <v>開削工法</v>
          </cell>
          <cell r="X812" t="str">
            <v>原状復旧</v>
          </cell>
          <cell r="Z812" t="str">
            <v>案内図・平面図・断面図・復旧図</v>
          </cell>
          <cell r="AB812" t="str">
            <v>髙田　慎也</v>
          </cell>
          <cell r="AC812" t="str">
            <v>関口水道工事店</v>
          </cell>
        </row>
        <row r="813">
          <cell r="A813">
            <v>811</v>
          </cell>
          <cell r="B813">
            <v>3203</v>
          </cell>
          <cell r="C813">
            <v>43959</v>
          </cell>
          <cell r="D813" t="str">
            <v>主事　菊池　琢哉</v>
          </cell>
          <cell r="E813" t="str">
            <v>水道水供給のため</v>
          </cell>
          <cell r="F813" t="str">
            <v>市道(北)0205号線</v>
          </cell>
          <cell r="G813" t="str">
            <v>車道</v>
          </cell>
          <cell r="H813" t="str">
            <v>行方市次木390番18</v>
          </cell>
          <cell r="J813" t="str">
            <v>地下埋設物類</v>
          </cell>
          <cell r="L813" t="str">
            <v>外径φ27mm</v>
          </cell>
          <cell r="N813" t="str">
            <v>L=0.5m</v>
          </cell>
          <cell r="P813" t="str">
            <v>協議後10年間</v>
          </cell>
          <cell r="R813" t="str">
            <v>ポリエチレン管</v>
          </cell>
          <cell r="T813" t="str">
            <v>協議後</v>
          </cell>
          <cell r="U813" t="str">
            <v>60日間  （実質工事日数２日間）</v>
          </cell>
          <cell r="V813" t="str">
            <v>開削工法</v>
          </cell>
          <cell r="X813" t="str">
            <v>原状復旧</v>
          </cell>
          <cell r="Z813" t="str">
            <v>案内図・平面図・断面図・復旧図</v>
          </cell>
          <cell r="AB813" t="str">
            <v>長峰　義和</v>
          </cell>
          <cell r="AC813" t="str">
            <v>(株)アダチ</v>
          </cell>
        </row>
        <row r="814">
          <cell r="A814">
            <v>812</v>
          </cell>
          <cell r="B814">
            <v>3204</v>
          </cell>
          <cell r="C814">
            <v>43959</v>
          </cell>
          <cell r="D814" t="str">
            <v>主事　菊池　琢哉</v>
          </cell>
          <cell r="E814" t="str">
            <v>水道水供給のため</v>
          </cell>
          <cell r="F814" t="str">
            <v>市道(北)0205号線</v>
          </cell>
          <cell r="G814" t="str">
            <v>車道</v>
          </cell>
          <cell r="H814" t="str">
            <v>行方市次木390番19</v>
          </cell>
          <cell r="J814" t="str">
            <v>地下埋設物類</v>
          </cell>
          <cell r="L814" t="str">
            <v>外径φ27mm</v>
          </cell>
          <cell r="N814" t="str">
            <v>L=0.5m</v>
          </cell>
          <cell r="P814" t="str">
            <v>協議後10年間</v>
          </cell>
          <cell r="R814" t="str">
            <v>ポリエチレン管</v>
          </cell>
          <cell r="T814" t="str">
            <v>協議後</v>
          </cell>
          <cell r="U814" t="str">
            <v>60日間  （実質工事日数２日間）</v>
          </cell>
          <cell r="V814" t="str">
            <v>開削工法</v>
          </cell>
          <cell r="X814" t="str">
            <v>原状復旧</v>
          </cell>
          <cell r="Z814" t="str">
            <v>案内図・平面図・断面図・復旧図</v>
          </cell>
          <cell r="AB814" t="str">
            <v>河野　亮太</v>
          </cell>
          <cell r="AC814" t="str">
            <v>(株)アダチ</v>
          </cell>
        </row>
        <row r="815">
          <cell r="A815">
            <v>813</v>
          </cell>
          <cell r="B815">
            <v>3205</v>
          </cell>
          <cell r="C815">
            <v>43999</v>
          </cell>
          <cell r="D815" t="str">
            <v>主事　菊池　琢哉</v>
          </cell>
          <cell r="E815" t="str">
            <v>水道水供給のため</v>
          </cell>
          <cell r="F815" t="str">
            <v>市道(北)1582号線</v>
          </cell>
          <cell r="G815" t="str">
            <v>車道</v>
          </cell>
          <cell r="H815" t="str">
            <v>行方市内宿910番3</v>
          </cell>
          <cell r="J815" t="str">
            <v>地下埋設物類</v>
          </cell>
          <cell r="L815" t="str">
            <v>外径φ27mm</v>
          </cell>
          <cell r="N815" t="str">
            <v>L=0.6m</v>
          </cell>
          <cell r="P815" t="str">
            <v>協議後10年間</v>
          </cell>
          <cell r="R815" t="str">
            <v>ポリエチレン管</v>
          </cell>
          <cell r="T815" t="str">
            <v>協議後</v>
          </cell>
          <cell r="U815" t="str">
            <v>60日間  （実質工事日数２日間）</v>
          </cell>
          <cell r="V815" t="str">
            <v>開削工法</v>
          </cell>
          <cell r="X815" t="str">
            <v>原状復旧</v>
          </cell>
          <cell r="Z815" t="str">
            <v>案内図・平面図・断面図・復旧図</v>
          </cell>
          <cell r="AB815" t="str">
            <v>鈴木　正行</v>
          </cell>
          <cell r="AC815" t="str">
            <v>㈱広伝</v>
          </cell>
        </row>
        <row r="816">
          <cell r="A816">
            <v>814</v>
          </cell>
          <cell r="B816">
            <v>3206</v>
          </cell>
          <cell r="C816">
            <v>43999</v>
          </cell>
          <cell r="D816" t="str">
            <v>主事　菊池　琢哉</v>
          </cell>
          <cell r="E816" t="str">
            <v>水道水供給のため</v>
          </cell>
          <cell r="F816" t="str">
            <v>市道（麻）156号線</v>
          </cell>
          <cell r="G816" t="str">
            <v>車道</v>
          </cell>
          <cell r="H816" t="str">
            <v>行方市於下1242番1</v>
          </cell>
          <cell r="J816" t="str">
            <v>地下埋設物類</v>
          </cell>
          <cell r="L816" t="str">
            <v>外径φ27mm</v>
          </cell>
          <cell r="N816" t="str">
            <v>L=1.8m</v>
          </cell>
          <cell r="P816" t="str">
            <v>協議後10年間</v>
          </cell>
          <cell r="R816" t="str">
            <v>ポリエチレン管</v>
          </cell>
          <cell r="T816" t="str">
            <v>協議後</v>
          </cell>
          <cell r="U816" t="str">
            <v>60日間  （実質工事日数２日間）</v>
          </cell>
          <cell r="V816" t="str">
            <v>開削工法</v>
          </cell>
          <cell r="X816" t="str">
            <v>原状復旧</v>
          </cell>
          <cell r="Z816" t="str">
            <v>案内図・平面図・断面図・復旧図</v>
          </cell>
          <cell r="AB816" t="str">
            <v>滝ケ崎　祐司</v>
          </cell>
          <cell r="AC816" t="str">
            <v>㈱カワイ</v>
          </cell>
        </row>
        <row r="817">
          <cell r="A817">
            <v>815</v>
          </cell>
          <cell r="B817">
            <v>3207</v>
          </cell>
          <cell r="C817">
            <v>44011</v>
          </cell>
          <cell r="D817" t="str">
            <v>主事　菊池　琢哉</v>
          </cell>
          <cell r="E817" t="str">
            <v>水道水供給のため</v>
          </cell>
          <cell r="F817" t="str">
            <v>市道(玉)8-2480号線</v>
          </cell>
          <cell r="G817" t="str">
            <v>車道</v>
          </cell>
          <cell r="H817" t="str">
            <v>行方市西蓮寺977番1</v>
          </cell>
          <cell r="J817" t="str">
            <v>地下埋設物類</v>
          </cell>
          <cell r="L817" t="str">
            <v>外径φ27mm</v>
          </cell>
          <cell r="N817" t="str">
            <v>L=5.0m</v>
          </cell>
          <cell r="P817" t="str">
            <v>協議後10年間</v>
          </cell>
          <cell r="R817" t="str">
            <v>ポリエチレン管</v>
          </cell>
          <cell r="T817" t="str">
            <v>協議後</v>
          </cell>
          <cell r="U817" t="str">
            <v>60日間  （実質工事日数２日間）</v>
          </cell>
          <cell r="V817" t="str">
            <v>開削工法</v>
          </cell>
          <cell r="X817" t="str">
            <v>原状復旧</v>
          </cell>
          <cell r="Z817" t="str">
            <v>案内図・平面図・断面図・復旧図</v>
          </cell>
          <cell r="AB817" t="str">
            <v>篠塚　美和</v>
          </cell>
          <cell r="AC817" t="str">
            <v>久美愛商店</v>
          </cell>
        </row>
        <row r="818">
          <cell r="A818">
            <v>816</v>
          </cell>
          <cell r="B818">
            <v>3208</v>
          </cell>
          <cell r="C818">
            <v>44025</v>
          </cell>
          <cell r="D818" t="str">
            <v>主事　菊池　琢哉</v>
          </cell>
          <cell r="E818" t="str">
            <v>水道水供給のため</v>
          </cell>
          <cell r="F818" t="str">
            <v>市道(麻)3291号線</v>
          </cell>
          <cell r="G818" t="str">
            <v>車道</v>
          </cell>
          <cell r="H818" t="str">
            <v>行方市南141番33</v>
          </cell>
          <cell r="J818" t="str">
            <v>地下埋設物類</v>
          </cell>
          <cell r="L818" t="str">
            <v>外径φ27mm</v>
          </cell>
          <cell r="N818" t="str">
            <v>L=5.67m</v>
          </cell>
          <cell r="P818" t="str">
            <v>協議後10年間</v>
          </cell>
          <cell r="R818" t="str">
            <v>ポリエチレン管</v>
          </cell>
          <cell r="T818" t="str">
            <v>協議後</v>
          </cell>
          <cell r="U818" t="str">
            <v>60日間  （実質工事日数２日間）</v>
          </cell>
          <cell r="V818" t="str">
            <v>開削工法</v>
          </cell>
          <cell r="X818" t="str">
            <v>原状復旧</v>
          </cell>
          <cell r="Z818" t="str">
            <v>案内図・平面図・断面図・復旧図</v>
          </cell>
          <cell r="AB818" t="str">
            <v>田崎　翼</v>
          </cell>
          <cell r="AC818" t="str">
            <v>小沼設備</v>
          </cell>
        </row>
        <row r="819">
          <cell r="A819">
            <v>817</v>
          </cell>
          <cell r="B819">
            <v>3209</v>
          </cell>
          <cell r="C819">
            <v>44025</v>
          </cell>
          <cell r="D819" t="str">
            <v>主事　菊池　琢哉</v>
          </cell>
          <cell r="E819" t="str">
            <v>水道水供給のため</v>
          </cell>
          <cell r="F819" t="str">
            <v>市道(麻)3291号線</v>
          </cell>
          <cell r="G819" t="str">
            <v>車道</v>
          </cell>
          <cell r="H819" t="str">
            <v>行方市南141番34</v>
          </cell>
          <cell r="J819" t="str">
            <v>地下埋設物類</v>
          </cell>
          <cell r="L819" t="str">
            <v>外径φ27mm</v>
          </cell>
          <cell r="N819" t="str">
            <v>L=5.67m</v>
          </cell>
          <cell r="P819" t="str">
            <v>協議後10年間</v>
          </cell>
          <cell r="R819" t="str">
            <v>ポリエチレン管</v>
          </cell>
          <cell r="T819" t="str">
            <v>協議後</v>
          </cell>
          <cell r="U819" t="str">
            <v>60日間  （実質工事日数２日間）</v>
          </cell>
          <cell r="V819" t="str">
            <v>開削工法</v>
          </cell>
          <cell r="X819" t="str">
            <v>原状復旧</v>
          </cell>
          <cell r="Z819" t="str">
            <v>案内図・平面図・断面図・復旧図</v>
          </cell>
          <cell r="AB819" t="str">
            <v>渋谷　真希</v>
          </cell>
          <cell r="AC819" t="str">
            <v>小沼設備</v>
          </cell>
        </row>
        <row r="820">
          <cell r="A820">
            <v>818</v>
          </cell>
          <cell r="B820">
            <v>3210</v>
          </cell>
          <cell r="C820">
            <v>44026</v>
          </cell>
          <cell r="D820" t="str">
            <v>主事　菊池　琢哉</v>
          </cell>
          <cell r="E820" t="str">
            <v>水道水供給のため</v>
          </cell>
          <cell r="F820" t="str">
            <v>市道(麻)Ⅰ-5・641号線</v>
          </cell>
          <cell r="G820" t="str">
            <v>車道</v>
          </cell>
          <cell r="H820" t="str">
            <v>行方市南206番2</v>
          </cell>
          <cell r="J820" t="str">
            <v>地下埋設物類</v>
          </cell>
          <cell r="L820" t="str">
            <v>外径φ34mm</v>
          </cell>
          <cell r="N820" t="str">
            <v>L=15.0m</v>
          </cell>
          <cell r="P820" t="str">
            <v>協議後10年間</v>
          </cell>
          <cell r="R820" t="str">
            <v>ポリエチレン管</v>
          </cell>
          <cell r="T820" t="str">
            <v>協議後</v>
          </cell>
          <cell r="U820" t="str">
            <v>60日間  （実質工事日数２日間）</v>
          </cell>
          <cell r="V820" t="str">
            <v>開削工法</v>
          </cell>
          <cell r="X820" t="str">
            <v>原状復旧</v>
          </cell>
          <cell r="Z820" t="str">
            <v>案内図・平面図・断面図・復旧図</v>
          </cell>
          <cell r="AB820" t="str">
            <v>大貫　明</v>
          </cell>
          <cell r="AC820" t="str">
            <v>(株)小野村工業</v>
          </cell>
        </row>
        <row r="821">
          <cell r="A821">
            <v>819</v>
          </cell>
          <cell r="B821">
            <v>3211</v>
          </cell>
          <cell r="C821">
            <v>44029</v>
          </cell>
          <cell r="D821" t="str">
            <v>主事　菊池　琢哉</v>
          </cell>
          <cell r="E821" t="str">
            <v>水道水供給のため</v>
          </cell>
          <cell r="F821" t="str">
            <v>市道(北)3074号線</v>
          </cell>
          <cell r="G821" t="str">
            <v>車道</v>
          </cell>
          <cell r="H821" t="str">
            <v>行方市山田字沼田3174番1</v>
          </cell>
          <cell r="J821" t="str">
            <v>地下埋設物類</v>
          </cell>
          <cell r="L821" t="str">
            <v>外径φ27mm</v>
          </cell>
          <cell r="N821" t="str">
            <v>L=1.2m</v>
          </cell>
          <cell r="P821" t="str">
            <v>協議後10年間</v>
          </cell>
          <cell r="R821" t="str">
            <v>ポリエチレン管</v>
          </cell>
          <cell r="T821" t="str">
            <v>協議後</v>
          </cell>
          <cell r="U821" t="str">
            <v>60日間  （実質工事日数２日間）</v>
          </cell>
          <cell r="V821" t="str">
            <v>開削工法</v>
          </cell>
          <cell r="X821" t="str">
            <v>原状復旧</v>
          </cell>
          <cell r="Z821" t="str">
            <v>案内図・平面図・断面図・復旧図</v>
          </cell>
          <cell r="AB821" t="str">
            <v>小松　勤</v>
          </cell>
          <cell r="AC821" t="str">
            <v>(有)三豊</v>
          </cell>
        </row>
        <row r="822">
          <cell r="A822">
            <v>820</v>
          </cell>
          <cell r="B822">
            <v>3212</v>
          </cell>
          <cell r="C822">
            <v>44033</v>
          </cell>
          <cell r="D822" t="str">
            <v>主事　菊池　琢哉</v>
          </cell>
          <cell r="E822" t="str">
            <v>水道水供給のため</v>
          </cell>
          <cell r="F822" t="str">
            <v>市道(玉)8-461号線</v>
          </cell>
          <cell r="G822" t="str">
            <v>車道</v>
          </cell>
          <cell r="H822" t="str">
            <v>行方市西蓮寺697番</v>
          </cell>
          <cell r="J822" t="str">
            <v>地下埋設物類</v>
          </cell>
          <cell r="L822" t="str">
            <v>外径φ27mm</v>
          </cell>
          <cell r="N822" t="str">
            <v>L=0.5m</v>
          </cell>
          <cell r="P822" t="str">
            <v>協議後10年間</v>
          </cell>
          <cell r="R822" t="str">
            <v>ポリエチレン管</v>
          </cell>
          <cell r="T822" t="str">
            <v>協議後</v>
          </cell>
          <cell r="U822" t="str">
            <v>60日間  （実質工事日数２日間）</v>
          </cell>
          <cell r="V822" t="str">
            <v>開削工法</v>
          </cell>
          <cell r="X822" t="str">
            <v>原状復旧</v>
          </cell>
          <cell r="Z822" t="str">
            <v>案内図・平面図・断面図・復旧図</v>
          </cell>
          <cell r="AB822" t="str">
            <v>根本　裕一</v>
          </cell>
          <cell r="AC822" t="str">
            <v>(株)イノバ工業</v>
          </cell>
        </row>
        <row r="823">
          <cell r="A823">
            <v>821</v>
          </cell>
          <cell r="B823">
            <v>3213</v>
          </cell>
          <cell r="C823">
            <v>44039</v>
          </cell>
          <cell r="D823" t="str">
            <v>主事　菊池　琢哉</v>
          </cell>
          <cell r="E823" t="str">
            <v>水道水供給のため</v>
          </cell>
          <cell r="F823" t="str">
            <v>市道(麻)1430号線</v>
          </cell>
          <cell r="G823" t="str">
            <v>車道</v>
          </cell>
          <cell r="H823" t="str">
            <v>行方市粗毛215番</v>
          </cell>
          <cell r="J823" t="str">
            <v>地下埋設物類</v>
          </cell>
          <cell r="L823" t="str">
            <v>外径φ27mm</v>
          </cell>
          <cell r="N823" t="str">
            <v>L=1.1m</v>
          </cell>
          <cell r="P823" t="str">
            <v>協議後10年間</v>
          </cell>
          <cell r="R823" t="str">
            <v>ポリエチレン管</v>
          </cell>
          <cell r="T823" t="str">
            <v>協議後</v>
          </cell>
          <cell r="U823" t="str">
            <v>60日間  （実質工事日数２日間）</v>
          </cell>
          <cell r="V823" t="str">
            <v>開削工法</v>
          </cell>
          <cell r="X823" t="str">
            <v>原状復旧</v>
          </cell>
          <cell r="Z823" t="str">
            <v>案内図・平面図・断面図・復旧図</v>
          </cell>
          <cell r="AB823" t="str">
            <v>羽生　郁夫</v>
          </cell>
          <cell r="AC823" t="str">
            <v>ハートラインヤマグチ</v>
          </cell>
        </row>
        <row r="824">
          <cell r="A824">
            <v>822</v>
          </cell>
          <cell r="B824">
            <v>3214</v>
          </cell>
          <cell r="C824">
            <v>44047</v>
          </cell>
          <cell r="D824" t="str">
            <v>主事　菊池　琢哉</v>
          </cell>
          <cell r="E824" t="str">
            <v>水道水供給のため</v>
          </cell>
          <cell r="F824" t="str">
            <v>市道(麻)Ⅰ-11号線</v>
          </cell>
          <cell r="G824" t="str">
            <v>車道</v>
          </cell>
          <cell r="H824" t="str">
            <v>行方市石神1668番</v>
          </cell>
          <cell r="J824" t="str">
            <v>地下埋設物類</v>
          </cell>
          <cell r="L824" t="str">
            <v>外径φ27mm</v>
          </cell>
          <cell r="N824" t="str">
            <v>L=3.0m</v>
          </cell>
          <cell r="P824" t="str">
            <v>協議後10年間</v>
          </cell>
          <cell r="R824" t="str">
            <v>ポリエチレン管</v>
          </cell>
          <cell r="T824" t="str">
            <v>協議後</v>
          </cell>
          <cell r="U824" t="str">
            <v>60日間  （実質工事日数２日間）</v>
          </cell>
          <cell r="V824" t="str">
            <v>開削工法</v>
          </cell>
          <cell r="X824" t="str">
            <v>原状復旧</v>
          </cell>
          <cell r="Z824" t="str">
            <v>案内図・平面図・断面図・復旧図</v>
          </cell>
          <cell r="AB824" t="str">
            <v>株式会社ⅠＨⅠ建材工業</v>
          </cell>
          <cell r="AC824" t="str">
            <v>(有)クボタ住設</v>
          </cell>
        </row>
        <row r="825">
          <cell r="A825">
            <v>823</v>
          </cell>
          <cell r="B825">
            <v>3215</v>
          </cell>
          <cell r="C825">
            <v>44048</v>
          </cell>
          <cell r="D825" t="str">
            <v>主事　菊池　琢哉</v>
          </cell>
          <cell r="E825" t="str">
            <v>水道水供給のため</v>
          </cell>
          <cell r="F825" t="str">
            <v>市道(玉)8-1712号線・市道(玉)8-1714号線</v>
          </cell>
          <cell r="G825" t="str">
            <v>車道・歩道</v>
          </cell>
          <cell r="H825" t="str">
            <v>行方市芹沢923番13</v>
          </cell>
          <cell r="J825" t="str">
            <v>地下埋設物類</v>
          </cell>
          <cell r="L825" t="str">
            <v>外径φ180mm</v>
          </cell>
          <cell r="N825" t="str">
            <v>L=573m</v>
          </cell>
          <cell r="P825" t="str">
            <v>協議後10年間</v>
          </cell>
          <cell r="R825" t="str">
            <v>ポリエチレン管</v>
          </cell>
          <cell r="T825" t="str">
            <v>協議後</v>
          </cell>
          <cell r="U825" t="str">
            <v>120日間（実質工事日数20日間）</v>
          </cell>
          <cell r="V825" t="str">
            <v>開削工法</v>
          </cell>
          <cell r="X825" t="str">
            <v>原状復旧</v>
          </cell>
          <cell r="Z825" t="str">
            <v>案内図・平面図・断面図・復旧図</v>
          </cell>
          <cell r="AB825" t="str">
            <v>02防衛補第1号行方市上山地区水道施設更新事業老朽管更新工事</v>
          </cell>
          <cell r="AC825" t="str">
            <v>（株）根崎工務店</v>
          </cell>
        </row>
        <row r="826">
          <cell r="A826">
            <v>824</v>
          </cell>
          <cell r="B826">
            <v>3216</v>
          </cell>
          <cell r="C826">
            <v>44071</v>
          </cell>
          <cell r="D826" t="str">
            <v>主事　菊池　琢哉</v>
          </cell>
          <cell r="E826" t="str">
            <v>水道水供給のため</v>
          </cell>
          <cell r="F826" t="str">
            <v>市道(玉)8-1537号線・市道(玉)8-1538号線</v>
          </cell>
          <cell r="G826" t="str">
            <v>車道</v>
          </cell>
          <cell r="H826" t="str">
            <v>行方市若海944番3</v>
          </cell>
          <cell r="J826" t="str">
            <v>地下埋設物類</v>
          </cell>
          <cell r="L826" t="str">
            <v>外径φ27mm</v>
          </cell>
          <cell r="N826" t="str">
            <v>L=41.5m</v>
          </cell>
          <cell r="P826" t="str">
            <v>協議後10年間</v>
          </cell>
          <cell r="R826" t="str">
            <v>ポリエチレン管</v>
          </cell>
          <cell r="T826" t="str">
            <v>協議後</v>
          </cell>
          <cell r="U826" t="str">
            <v>60日間  （実質工事日数２日間）</v>
          </cell>
          <cell r="V826" t="str">
            <v>開削工法</v>
          </cell>
          <cell r="X826" t="str">
            <v>原状復旧</v>
          </cell>
          <cell r="Z826" t="str">
            <v>案内図・平面図・断面図・復旧図</v>
          </cell>
          <cell r="AB826" t="str">
            <v>田中　和也</v>
          </cell>
          <cell r="AC826" t="str">
            <v>(有)丸大設備産業</v>
          </cell>
        </row>
        <row r="827">
          <cell r="A827">
            <v>825</v>
          </cell>
          <cell r="B827">
            <v>3217</v>
          </cell>
          <cell r="C827">
            <v>44078</v>
          </cell>
          <cell r="D827" t="str">
            <v>主事　菊池　琢哉</v>
          </cell>
          <cell r="E827" t="str">
            <v>水道水供給のため</v>
          </cell>
          <cell r="F827" t="str">
            <v>市道(北)0105号線</v>
          </cell>
          <cell r="G827" t="str">
            <v>車道</v>
          </cell>
          <cell r="H827" t="str">
            <v>行方市山田3040番2</v>
          </cell>
          <cell r="J827" t="str">
            <v>地下埋設物類</v>
          </cell>
          <cell r="L827" t="str">
            <v>外径φ27mm</v>
          </cell>
          <cell r="N827" t="str">
            <v>L=4.4m</v>
          </cell>
          <cell r="P827" t="str">
            <v>協議後10年間</v>
          </cell>
          <cell r="R827" t="str">
            <v>ポリエチレン管</v>
          </cell>
          <cell r="T827" t="str">
            <v>協議後</v>
          </cell>
          <cell r="U827" t="str">
            <v>60日間  （実質工事日数２日間）</v>
          </cell>
          <cell r="V827" t="str">
            <v>開削工法</v>
          </cell>
          <cell r="X827" t="str">
            <v>原状復旧</v>
          </cell>
          <cell r="Z827" t="str">
            <v>案内図・平面図・断面図・復旧図</v>
          </cell>
          <cell r="AB827" t="str">
            <v>長峰　秀和</v>
          </cell>
          <cell r="AC827" t="str">
            <v>宮内工業</v>
          </cell>
        </row>
        <row r="828">
          <cell r="A828">
            <v>826</v>
          </cell>
          <cell r="B828">
            <v>3218</v>
          </cell>
          <cell r="C828">
            <v>44083</v>
          </cell>
          <cell r="D828" t="str">
            <v>主事　菊池　琢哉</v>
          </cell>
          <cell r="E828" t="str">
            <v>水道水供給のため</v>
          </cell>
          <cell r="F828" t="str">
            <v>市道(麻)2527号線</v>
          </cell>
          <cell r="G828" t="str">
            <v>車道</v>
          </cell>
          <cell r="H828" t="str">
            <v>行方市白浜229番4</v>
          </cell>
          <cell r="J828" t="str">
            <v>地下埋設物類</v>
          </cell>
          <cell r="L828" t="str">
            <v>外径φ27mm</v>
          </cell>
          <cell r="N828" t="str">
            <v>L=2.68m</v>
          </cell>
          <cell r="P828" t="str">
            <v>協議後10年間</v>
          </cell>
          <cell r="R828" t="str">
            <v>ポリエチレン管</v>
          </cell>
          <cell r="T828" t="str">
            <v>協議後</v>
          </cell>
          <cell r="U828" t="str">
            <v>60日間  （実質工事日数２日間）</v>
          </cell>
          <cell r="V828" t="str">
            <v>開削工法</v>
          </cell>
          <cell r="X828" t="str">
            <v>原状復旧</v>
          </cell>
          <cell r="Z828" t="str">
            <v>案内図・平面図・断面図・復旧図</v>
          </cell>
          <cell r="AB828" t="str">
            <v>内山　英雄</v>
          </cell>
          <cell r="AC828" t="str">
            <v>内山設備工業㈱</v>
          </cell>
        </row>
        <row r="829">
          <cell r="A829">
            <v>827</v>
          </cell>
          <cell r="B829">
            <v>3219</v>
          </cell>
          <cell r="C829">
            <v>44083</v>
          </cell>
          <cell r="D829" t="str">
            <v>主事　菊池　琢哉</v>
          </cell>
          <cell r="E829" t="str">
            <v>水道水供給のため</v>
          </cell>
          <cell r="F829" t="str">
            <v>市道(麻)Ⅰ-15・2356号線</v>
          </cell>
          <cell r="G829" t="str">
            <v>車道</v>
          </cell>
          <cell r="H829" t="str">
            <v>行方市新宮771番</v>
          </cell>
          <cell r="J829" t="str">
            <v>地下埋設物類</v>
          </cell>
          <cell r="L829" t="str">
            <v>外径φ27mm</v>
          </cell>
          <cell r="N829" t="str">
            <v>L=71.0m</v>
          </cell>
          <cell r="P829" t="str">
            <v>協議後10年間</v>
          </cell>
          <cell r="R829" t="str">
            <v>ポリエチレン管</v>
          </cell>
          <cell r="T829" t="str">
            <v>協議後</v>
          </cell>
          <cell r="U829" t="str">
            <v>60日間  （実質工事日数２日間）</v>
          </cell>
          <cell r="V829" t="str">
            <v>開削工法</v>
          </cell>
          <cell r="X829" t="str">
            <v>原状復旧</v>
          </cell>
          <cell r="Z829" t="str">
            <v>案内図・平面図・断面図・復旧図</v>
          </cell>
          <cell r="AB829" t="str">
            <v>髙須　裕子</v>
          </cell>
          <cell r="AC829" t="str">
            <v>栗山設備工業</v>
          </cell>
        </row>
        <row r="830">
          <cell r="A830">
            <v>828</v>
          </cell>
          <cell r="B830">
            <v>3220</v>
          </cell>
          <cell r="C830">
            <v>44102</v>
          </cell>
          <cell r="D830" t="str">
            <v>主事　菊池　琢哉</v>
          </cell>
          <cell r="E830" t="str">
            <v>水道水供給のため</v>
          </cell>
          <cell r="F830" t="str">
            <v>市道(玉)8-529号線・市道(玉)8-530号線</v>
          </cell>
          <cell r="G830" t="str">
            <v>車道</v>
          </cell>
          <cell r="H830" t="str">
            <v>行方市西蓮寺1276番1</v>
          </cell>
          <cell r="J830" t="str">
            <v>地下埋設物類</v>
          </cell>
          <cell r="L830" t="str">
            <v>外径φ27mm</v>
          </cell>
          <cell r="N830" t="str">
            <v>L=9.9m</v>
          </cell>
          <cell r="P830" t="str">
            <v>協議後10年間</v>
          </cell>
          <cell r="R830" t="str">
            <v>ポリエチレン管</v>
          </cell>
          <cell r="T830" t="str">
            <v>協議後</v>
          </cell>
          <cell r="U830" t="str">
            <v>60日間  （実質工事日数２日間）</v>
          </cell>
          <cell r="V830" t="str">
            <v>開削工法</v>
          </cell>
          <cell r="X830" t="str">
            <v>原状復旧</v>
          </cell>
          <cell r="Z830" t="str">
            <v>案内図・平面図・断面図・復旧図</v>
          </cell>
          <cell r="AB830" t="str">
            <v>栗原　文江</v>
          </cell>
          <cell r="AC830" t="str">
            <v>久美愛商店</v>
          </cell>
        </row>
        <row r="831">
          <cell r="A831">
            <v>829</v>
          </cell>
          <cell r="B831">
            <v>3221</v>
          </cell>
          <cell r="C831">
            <v>44103</v>
          </cell>
          <cell r="D831" t="str">
            <v>主事　菊池　琢哉</v>
          </cell>
          <cell r="E831" t="str">
            <v>水道水供給のため</v>
          </cell>
          <cell r="F831" t="str">
            <v>市道(麻)2680号線</v>
          </cell>
          <cell r="G831" t="str">
            <v>車道</v>
          </cell>
          <cell r="H831" t="str">
            <v>行方市宇崎1233番3</v>
          </cell>
          <cell r="J831" t="str">
            <v>地下埋設物類</v>
          </cell>
          <cell r="L831" t="str">
            <v>外径φ27mm</v>
          </cell>
          <cell r="N831" t="str">
            <v>L=1.6m</v>
          </cell>
          <cell r="P831" t="str">
            <v>協議後10年間</v>
          </cell>
          <cell r="R831" t="str">
            <v>ポリエチレン管</v>
          </cell>
          <cell r="T831" t="str">
            <v>協議後</v>
          </cell>
          <cell r="U831" t="str">
            <v>60日間  （実質工事日数２日間）</v>
          </cell>
          <cell r="V831" t="str">
            <v>開削工法</v>
          </cell>
          <cell r="X831" t="str">
            <v>原状復旧</v>
          </cell>
          <cell r="Z831" t="str">
            <v>案内図・平面図・断面図・復旧図</v>
          </cell>
          <cell r="AB831" t="str">
            <v>千葉　巧</v>
          </cell>
          <cell r="AC831" t="str">
            <v>(有)トータルリビングニイボリ</v>
          </cell>
        </row>
        <row r="832">
          <cell r="A832">
            <v>830</v>
          </cell>
          <cell r="B832">
            <v>3222</v>
          </cell>
          <cell r="C832">
            <v>44111</v>
          </cell>
          <cell r="D832" t="str">
            <v>主事　菊池　琢哉</v>
          </cell>
          <cell r="E832" t="str">
            <v>水道水供給のため</v>
          </cell>
          <cell r="F832" t="str">
            <v>市道(玉)6-8号線</v>
          </cell>
          <cell r="G832" t="str">
            <v>車道</v>
          </cell>
          <cell r="H832" t="str">
            <v>行方市浜390番1</v>
          </cell>
          <cell r="J832" t="str">
            <v>地下埋設物類</v>
          </cell>
          <cell r="L832" t="str">
            <v>外径φ27mm</v>
          </cell>
          <cell r="N832" t="str">
            <v>L=5.0m</v>
          </cell>
          <cell r="P832" t="str">
            <v>協議後10年間</v>
          </cell>
          <cell r="R832" t="str">
            <v>ポリエチレン管</v>
          </cell>
          <cell r="T832" t="str">
            <v>協議後</v>
          </cell>
          <cell r="U832" t="str">
            <v>60日間  （実質工事日数２日間）</v>
          </cell>
          <cell r="V832" t="str">
            <v>開削工法</v>
          </cell>
          <cell r="X832" t="str">
            <v>原状復旧</v>
          </cell>
          <cell r="Z832" t="str">
            <v>案内図・平面図・断面図・復旧図</v>
          </cell>
          <cell r="AB832" t="str">
            <v>柳田　貴弘</v>
          </cell>
          <cell r="AC832" t="str">
            <v>(有)柳田設備工業</v>
          </cell>
        </row>
        <row r="833">
          <cell r="A833">
            <v>831</v>
          </cell>
          <cell r="B833">
            <v>3223</v>
          </cell>
          <cell r="C833">
            <v>44111</v>
          </cell>
          <cell r="D833" t="str">
            <v>主事　菊池　琢哉</v>
          </cell>
          <cell r="E833" t="str">
            <v>水道水供給のため</v>
          </cell>
          <cell r="F833" t="str">
            <v>市道(北)3763号線</v>
          </cell>
          <cell r="G833" t="str">
            <v>車道</v>
          </cell>
          <cell r="H833" t="str">
            <v>行方市南高岡308番2</v>
          </cell>
          <cell r="J833" t="str">
            <v>地下埋設物類</v>
          </cell>
          <cell r="L833" t="str">
            <v>外径φ27mm</v>
          </cell>
          <cell r="N833" t="str">
            <v>L=1.8m</v>
          </cell>
          <cell r="P833" t="str">
            <v>協議後10年間</v>
          </cell>
          <cell r="R833" t="str">
            <v>ポリエチレン管</v>
          </cell>
          <cell r="T833" t="str">
            <v>協議後</v>
          </cell>
          <cell r="U833" t="str">
            <v>60日間  （実質工事日数２日間）</v>
          </cell>
          <cell r="V833" t="str">
            <v>開削工法</v>
          </cell>
          <cell r="X833" t="str">
            <v>原状復旧</v>
          </cell>
          <cell r="Z833" t="str">
            <v>案内図・平面図・断面図・復旧図</v>
          </cell>
          <cell r="AB833" t="str">
            <v>石橋　和也</v>
          </cell>
          <cell r="AC833" t="str">
            <v>(株)イノバ工業</v>
          </cell>
        </row>
        <row r="834">
          <cell r="A834">
            <v>832</v>
          </cell>
          <cell r="B834">
            <v>3224</v>
          </cell>
          <cell r="C834">
            <v>44111</v>
          </cell>
          <cell r="D834" t="str">
            <v>主事　菊池　琢哉</v>
          </cell>
          <cell r="E834" t="str">
            <v>水道水供給のため</v>
          </cell>
          <cell r="F834" t="str">
            <v>市道(北)3763号線</v>
          </cell>
          <cell r="G834" t="str">
            <v>車道</v>
          </cell>
          <cell r="H834" t="str">
            <v>行方市南高岡308番3</v>
          </cell>
          <cell r="J834" t="str">
            <v>地下埋設物類</v>
          </cell>
          <cell r="L834" t="str">
            <v>外径φ27mm</v>
          </cell>
          <cell r="N834" t="str">
            <v>L=1.8m</v>
          </cell>
          <cell r="P834" t="str">
            <v>協議後10年間</v>
          </cell>
          <cell r="R834" t="str">
            <v>ポリエチレン管</v>
          </cell>
          <cell r="T834" t="str">
            <v>協議後</v>
          </cell>
          <cell r="U834" t="str">
            <v>60日間  （実質工事日数２日間）</v>
          </cell>
          <cell r="V834" t="str">
            <v>開削工法</v>
          </cell>
          <cell r="X834" t="str">
            <v>原状復旧</v>
          </cell>
          <cell r="Z834" t="str">
            <v>案内図・平面図・断面図・復旧図</v>
          </cell>
          <cell r="AB834" t="str">
            <v>石橋　和雄</v>
          </cell>
          <cell r="AC834" t="str">
            <v>(株)イノバ工業</v>
          </cell>
        </row>
        <row r="835">
          <cell r="A835">
            <v>833</v>
          </cell>
          <cell r="B835">
            <v>3225</v>
          </cell>
          <cell r="C835">
            <v>44130</v>
          </cell>
          <cell r="D835" t="str">
            <v>主事　菊池　琢哉</v>
          </cell>
          <cell r="E835" t="str">
            <v>水道水供給のため</v>
          </cell>
          <cell r="F835" t="str">
            <v>市道(玉)8-2433号線</v>
          </cell>
          <cell r="G835" t="str">
            <v>車道</v>
          </cell>
          <cell r="H835" t="str">
            <v>行方市玉造乙1185番1</v>
          </cell>
          <cell r="J835" t="str">
            <v>地下埋設物類</v>
          </cell>
          <cell r="L835" t="str">
            <v>外径φ27mm</v>
          </cell>
          <cell r="N835" t="str">
            <v>L=1.2m</v>
          </cell>
          <cell r="P835" t="str">
            <v>協議後10年間</v>
          </cell>
          <cell r="R835" t="str">
            <v>ポリエチレン管</v>
          </cell>
          <cell r="T835" t="str">
            <v>協議後</v>
          </cell>
          <cell r="U835" t="str">
            <v>60日間  （実質工事日数２日間）</v>
          </cell>
          <cell r="V835" t="str">
            <v>開削工法</v>
          </cell>
          <cell r="X835" t="str">
            <v>原状復旧</v>
          </cell>
          <cell r="Z835" t="str">
            <v>案内図・平面図・断面図・復旧図</v>
          </cell>
          <cell r="AB835" t="str">
            <v>栗股　政一</v>
          </cell>
          <cell r="AC835" t="str">
            <v>(株)小堤工業</v>
          </cell>
        </row>
        <row r="836">
          <cell r="A836">
            <v>834</v>
          </cell>
          <cell r="B836">
            <v>3226</v>
          </cell>
          <cell r="C836">
            <v>44130</v>
          </cell>
          <cell r="D836" t="str">
            <v>主事　菊池　琢哉</v>
          </cell>
          <cell r="E836" t="str">
            <v>水道水供給のため</v>
          </cell>
          <cell r="F836" t="str">
            <v>市道(玉)8-1212号線</v>
          </cell>
          <cell r="G836" t="str">
            <v>車道</v>
          </cell>
          <cell r="H836" t="str">
            <v>行方市玉造甲4519番2</v>
          </cell>
          <cell r="J836" t="str">
            <v>地下埋設物類</v>
          </cell>
          <cell r="L836" t="str">
            <v>外径φ27mm</v>
          </cell>
          <cell r="N836" t="str">
            <v>L=2.0m</v>
          </cell>
          <cell r="P836" t="str">
            <v>協議後10年間</v>
          </cell>
          <cell r="R836" t="str">
            <v>ポリエチレン管</v>
          </cell>
          <cell r="T836" t="str">
            <v>協議後</v>
          </cell>
          <cell r="U836" t="str">
            <v>60日間  （実質工事日数２日間）</v>
          </cell>
          <cell r="V836" t="str">
            <v>開削工法</v>
          </cell>
          <cell r="X836" t="str">
            <v>原状復旧</v>
          </cell>
          <cell r="Z836" t="str">
            <v>案内図・平面図・断面図・復旧図</v>
          </cell>
          <cell r="AB836" t="str">
            <v>甲　和典</v>
          </cell>
          <cell r="AC836" t="str">
            <v>関口水道工事店</v>
          </cell>
        </row>
        <row r="837">
          <cell r="A837">
            <v>835</v>
          </cell>
          <cell r="B837">
            <v>3227</v>
          </cell>
          <cell r="C837">
            <v>44176</v>
          </cell>
          <cell r="D837" t="str">
            <v>主事　菊池　琢哉</v>
          </cell>
          <cell r="E837" t="str">
            <v>水道水供給のため</v>
          </cell>
          <cell r="F837" t="str">
            <v>市道(玉)8-1078号線</v>
          </cell>
          <cell r="G837" t="str">
            <v>車道</v>
          </cell>
          <cell r="H837" t="str">
            <v>行方市玉造甲3530番1</v>
          </cell>
          <cell r="J837" t="str">
            <v>地下埋設物類</v>
          </cell>
          <cell r="L837" t="str">
            <v>外径φ27mm</v>
          </cell>
          <cell r="N837" t="str">
            <v>L=0.5m</v>
          </cell>
          <cell r="P837" t="str">
            <v>協議後10年間</v>
          </cell>
          <cell r="R837" t="str">
            <v>ポリエチレン管</v>
          </cell>
          <cell r="T837" t="str">
            <v>協議後</v>
          </cell>
          <cell r="U837" t="str">
            <v>60日間  （実質工事日数２日間）</v>
          </cell>
          <cell r="V837" t="str">
            <v>開削工法</v>
          </cell>
          <cell r="X837" t="str">
            <v>原状復旧</v>
          </cell>
          <cell r="Z837" t="str">
            <v>案内図・平面図・断面図・復旧図</v>
          </cell>
          <cell r="AB837" t="str">
            <v>磯山　知一</v>
          </cell>
          <cell r="AC837" t="str">
            <v>(株)セバタ</v>
          </cell>
        </row>
        <row r="838">
          <cell r="A838">
            <v>836</v>
          </cell>
          <cell r="B838">
            <v>3228</v>
          </cell>
          <cell r="C838">
            <v>44168</v>
          </cell>
          <cell r="D838" t="str">
            <v>主事　菊池　琢哉</v>
          </cell>
          <cell r="E838" t="str">
            <v>水道水供給のため</v>
          </cell>
          <cell r="F838" t="str">
            <v>市道(玉)8-2166号線</v>
          </cell>
          <cell r="G838" t="str">
            <v>車道</v>
          </cell>
          <cell r="H838" t="str">
            <v>行方市羽生649番</v>
          </cell>
          <cell r="J838" t="str">
            <v>地下埋設物類</v>
          </cell>
          <cell r="L838" t="str">
            <v>外径φ27mm</v>
          </cell>
          <cell r="N838" t="str">
            <v>L=30.0m</v>
          </cell>
          <cell r="P838" t="str">
            <v>協議後10年間</v>
          </cell>
          <cell r="R838" t="str">
            <v>ポリエチレン管</v>
          </cell>
          <cell r="T838" t="str">
            <v>協議後</v>
          </cell>
          <cell r="U838" t="str">
            <v>60日間  （実質工事日数２日間）</v>
          </cell>
          <cell r="V838" t="str">
            <v>開削工法</v>
          </cell>
          <cell r="X838" t="str">
            <v>原状復旧</v>
          </cell>
          <cell r="Z838" t="str">
            <v>案内図・平面図・断面図・復旧図</v>
          </cell>
          <cell r="AB838" t="str">
            <v>嶋田　武夫</v>
          </cell>
          <cell r="AC838" t="str">
            <v>(株)イノバ工業</v>
          </cell>
        </row>
        <row r="839">
          <cell r="A839">
            <v>837</v>
          </cell>
          <cell r="B839">
            <v>3229</v>
          </cell>
          <cell r="C839">
            <v>44176</v>
          </cell>
          <cell r="D839" t="str">
            <v>主事　菊池　琢哉</v>
          </cell>
          <cell r="E839" t="str">
            <v>水道水供給のため</v>
          </cell>
          <cell r="F839" t="str">
            <v>市道(玉)6-1号線</v>
          </cell>
          <cell r="G839" t="str">
            <v>車道</v>
          </cell>
          <cell r="H839" t="str">
            <v>行方市手賀53番</v>
          </cell>
          <cell r="J839" t="str">
            <v>地下埋設物類</v>
          </cell>
          <cell r="L839" t="str">
            <v>外径φ27mm</v>
          </cell>
          <cell r="N839" t="str">
            <v>L=3.4m</v>
          </cell>
          <cell r="P839" t="str">
            <v>協議後10年間</v>
          </cell>
          <cell r="R839" t="str">
            <v>ポリエチレン管</v>
          </cell>
          <cell r="T839" t="str">
            <v>協議後</v>
          </cell>
          <cell r="U839" t="str">
            <v>60日間  （実質工事日数２日間）</v>
          </cell>
          <cell r="V839" t="str">
            <v>開削工法</v>
          </cell>
          <cell r="X839" t="str">
            <v>原状復旧</v>
          </cell>
          <cell r="Z839" t="str">
            <v>案内図・平面図・断面図・復旧図</v>
          </cell>
          <cell r="AB839" t="str">
            <v>横須賀　裕太</v>
          </cell>
          <cell r="AC839" t="str">
            <v>宮内工業</v>
          </cell>
        </row>
        <row r="840">
          <cell r="A840">
            <v>838</v>
          </cell>
          <cell r="B840">
            <v>3230</v>
          </cell>
          <cell r="C840">
            <v>44180</v>
          </cell>
          <cell r="D840" t="str">
            <v>主事　菊池　琢哉</v>
          </cell>
          <cell r="E840" t="str">
            <v>水道水供給のため</v>
          </cell>
          <cell r="F840" t="str">
            <v>市道(麻)2-8号線</v>
          </cell>
          <cell r="G840" t="str">
            <v>車道</v>
          </cell>
          <cell r="H840" t="str">
            <v>行方市石神1713番5</v>
          </cell>
          <cell r="J840" t="str">
            <v>地下埋設物類</v>
          </cell>
          <cell r="L840" t="str">
            <v>外径φ27mm</v>
          </cell>
          <cell r="N840" t="str">
            <v>L=1.7m</v>
          </cell>
          <cell r="P840" t="str">
            <v>協議後10年間</v>
          </cell>
          <cell r="R840" t="str">
            <v>ポリエチレン管</v>
          </cell>
          <cell r="T840" t="str">
            <v>協議後</v>
          </cell>
          <cell r="U840" t="str">
            <v>60日間  （実質工事日数２日間）</v>
          </cell>
          <cell r="V840" t="str">
            <v>開削工法</v>
          </cell>
          <cell r="X840" t="str">
            <v>原状復旧</v>
          </cell>
          <cell r="Z840" t="str">
            <v>案内図・平面図・断面図・復旧図</v>
          </cell>
          <cell r="AB840" t="str">
            <v>古内　和也</v>
          </cell>
          <cell r="AC840" t="str">
            <v>(株)麻生ガス設備</v>
          </cell>
        </row>
        <row r="841">
          <cell r="A841">
            <v>839</v>
          </cell>
          <cell r="B841">
            <v>3231</v>
          </cell>
          <cell r="C841">
            <v>44186</v>
          </cell>
          <cell r="D841" t="str">
            <v>主事　菊池　琢哉</v>
          </cell>
          <cell r="E841" t="str">
            <v>水道水供給のため</v>
          </cell>
          <cell r="F841" t="str">
            <v>市道(麻)2-11号線</v>
          </cell>
          <cell r="G841" t="str">
            <v>車道</v>
          </cell>
          <cell r="H841" t="str">
            <v>行方市青沼638番3</v>
          </cell>
          <cell r="J841" t="str">
            <v>地下埋設物類</v>
          </cell>
          <cell r="L841" t="str">
            <v>外径φ27mm</v>
          </cell>
          <cell r="N841" t="str">
            <v>L=7.3m</v>
          </cell>
          <cell r="P841" t="str">
            <v>協議後10年間</v>
          </cell>
          <cell r="R841" t="str">
            <v>ポリエチレン管</v>
          </cell>
          <cell r="T841" t="str">
            <v>協議後</v>
          </cell>
          <cell r="U841" t="str">
            <v>60日間  （実質工事日数２日間）</v>
          </cell>
          <cell r="V841" t="str">
            <v>開削工法</v>
          </cell>
          <cell r="X841" t="str">
            <v>原状復旧</v>
          </cell>
          <cell r="Z841" t="str">
            <v>案内図・平面図・断面図・復旧図</v>
          </cell>
          <cell r="AB841" t="str">
            <v>有限会社　栄精機</v>
          </cell>
          <cell r="AC841" t="str">
            <v>(株)麻生ガス設備</v>
          </cell>
        </row>
        <row r="842">
          <cell r="A842">
            <v>840</v>
          </cell>
          <cell r="B842">
            <v>3232</v>
          </cell>
          <cell r="C842">
            <v>44204</v>
          </cell>
          <cell r="D842" t="str">
            <v>主事　菊池　琢哉</v>
          </cell>
          <cell r="E842" t="str">
            <v>水道水供給のため</v>
          </cell>
          <cell r="F842" t="str">
            <v>市道(玉)6-3号線</v>
          </cell>
          <cell r="G842" t="str">
            <v>車道</v>
          </cell>
          <cell r="H842" t="str">
            <v>行方市玉造甲3373番</v>
          </cell>
          <cell r="J842" t="str">
            <v>地下埋設物類</v>
          </cell>
          <cell r="L842" t="str">
            <v>外径φ27mm</v>
          </cell>
          <cell r="N842" t="str">
            <v>L=5.7m</v>
          </cell>
          <cell r="P842" t="str">
            <v>協議後10年間</v>
          </cell>
          <cell r="R842" t="str">
            <v>ポリエチレン管</v>
          </cell>
          <cell r="T842" t="str">
            <v>協議後</v>
          </cell>
          <cell r="U842" t="str">
            <v>60日間  （実質工事日数２日間）</v>
          </cell>
          <cell r="V842" t="str">
            <v>開削工法</v>
          </cell>
          <cell r="X842" t="str">
            <v>原状復旧</v>
          </cell>
          <cell r="Z842" t="str">
            <v>案内図・平面図・断面図・復旧図</v>
          </cell>
          <cell r="AB842" t="str">
            <v>大場　孝之</v>
          </cell>
          <cell r="AC842" t="str">
            <v>(有)アサヒ設備工業</v>
          </cell>
        </row>
        <row r="843">
          <cell r="A843">
            <v>841</v>
          </cell>
          <cell r="B843">
            <v>3233</v>
          </cell>
          <cell r="C843">
            <v>44215</v>
          </cell>
          <cell r="D843" t="str">
            <v>主事　菊池　琢哉</v>
          </cell>
          <cell r="E843" t="str">
            <v>水道水供給のため</v>
          </cell>
          <cell r="F843" t="str">
            <v>市道(玉)6-3号線</v>
          </cell>
          <cell r="G843" t="str">
            <v>歩道</v>
          </cell>
          <cell r="H843" t="str">
            <v>行方市玉造甲2982番4</v>
          </cell>
          <cell r="J843" t="str">
            <v>地下埋設物類</v>
          </cell>
          <cell r="L843" t="str">
            <v>外径φ60mm</v>
          </cell>
          <cell r="N843" t="str">
            <v>L=2.5m</v>
          </cell>
          <cell r="P843" t="str">
            <v>協議後10年間</v>
          </cell>
          <cell r="R843" t="str">
            <v>ポリエチレン管</v>
          </cell>
          <cell r="T843" t="str">
            <v>協議後</v>
          </cell>
          <cell r="U843" t="str">
            <v>60日間  （実質工事日数２日間）</v>
          </cell>
          <cell r="V843" t="str">
            <v>開削工法</v>
          </cell>
          <cell r="X843" t="str">
            <v>原状復旧</v>
          </cell>
          <cell r="Z843" t="str">
            <v>案内図・平面図・断面図・復旧図</v>
          </cell>
          <cell r="AB843" t="str">
            <v>土子　芳一</v>
          </cell>
          <cell r="AC843" t="str">
            <v>大かじや金物店</v>
          </cell>
        </row>
        <row r="844">
          <cell r="A844">
            <v>842</v>
          </cell>
          <cell r="B844">
            <v>3234</v>
          </cell>
          <cell r="C844">
            <v>44215</v>
          </cell>
          <cell r="D844" t="str">
            <v>主事　菊池　琢哉</v>
          </cell>
          <cell r="E844" t="str">
            <v>水道水供給のため</v>
          </cell>
          <cell r="F844" t="str">
            <v>市道(麻)2681号線</v>
          </cell>
          <cell r="G844" t="str">
            <v>車道</v>
          </cell>
          <cell r="H844" t="str">
            <v>行方市宇崎1253番</v>
          </cell>
          <cell r="J844" t="str">
            <v>地下埋設物類</v>
          </cell>
          <cell r="L844" t="str">
            <v>外径φ27mm</v>
          </cell>
          <cell r="N844" t="str">
            <v>L=2.0m</v>
          </cell>
          <cell r="P844" t="str">
            <v>協議後10年間</v>
          </cell>
          <cell r="R844" t="str">
            <v>ポリエチレン管</v>
          </cell>
          <cell r="T844" t="str">
            <v>協議後</v>
          </cell>
          <cell r="U844" t="str">
            <v>60日間  （実質工事日数２日間）</v>
          </cell>
          <cell r="V844" t="str">
            <v>開削工法</v>
          </cell>
          <cell r="X844" t="str">
            <v>原状復旧</v>
          </cell>
          <cell r="Z844" t="str">
            <v>案内図・平面図・断面図・復旧図</v>
          </cell>
          <cell r="AB844" t="str">
            <v>平山　智一</v>
          </cell>
          <cell r="AC844" t="str">
            <v>(有)平山管工事</v>
          </cell>
        </row>
        <row r="845">
          <cell r="A845">
            <v>843</v>
          </cell>
          <cell r="B845">
            <v>3301</v>
          </cell>
          <cell r="C845">
            <v>44421</v>
          </cell>
          <cell r="D845" t="str">
            <v>主事　菊池　琢哉</v>
          </cell>
          <cell r="E845" t="str">
            <v>水道水供給のため</v>
          </cell>
          <cell r="F845" t="str">
            <v>市道(玉)3号線</v>
          </cell>
          <cell r="G845" t="str">
            <v>車道・歩道</v>
          </cell>
          <cell r="H845" t="str">
            <v>行方市手賀3074番4</v>
          </cell>
          <cell r="J845" t="str">
            <v>地下埋設物類</v>
          </cell>
          <cell r="L845" t="str">
            <v>外径φ27mm</v>
          </cell>
          <cell r="N845" t="str">
            <v>L=9.1m</v>
          </cell>
          <cell r="P845" t="str">
            <v>協議後10年間</v>
          </cell>
          <cell r="R845" t="str">
            <v>ポリエチレン管</v>
          </cell>
          <cell r="T845" t="str">
            <v>協議後</v>
          </cell>
          <cell r="U845" t="str">
            <v>60日間  （実質工事日数２日間）</v>
          </cell>
          <cell r="V845" t="str">
            <v>開削工法</v>
          </cell>
          <cell r="X845" t="str">
            <v>原状復旧</v>
          </cell>
          <cell r="Z845" t="str">
            <v>案内図・平面図・断面図・復旧図</v>
          </cell>
          <cell r="AB845" t="str">
            <v>坂本　友輝</v>
          </cell>
          <cell r="AC845" t="str">
            <v>(株)カワイ</v>
          </cell>
        </row>
        <row r="846">
          <cell r="A846">
            <v>844</v>
          </cell>
          <cell r="B846">
            <v>3302</v>
          </cell>
          <cell r="C846">
            <v>44456</v>
          </cell>
          <cell r="D846" t="str">
            <v>主事　菊池　琢哉</v>
          </cell>
          <cell r="E846" t="str">
            <v>水道水供給のため</v>
          </cell>
          <cell r="F846" t="str">
            <v>市道(玉)8-0923号線</v>
          </cell>
          <cell r="G846" t="str">
            <v>車道</v>
          </cell>
          <cell r="H846" t="str">
            <v>行方市玉造甲4463番</v>
          </cell>
          <cell r="J846" t="str">
            <v>地下埋設物類</v>
          </cell>
          <cell r="L846" t="str">
            <v>外径φ42mm</v>
          </cell>
          <cell r="N846" t="str">
            <v>L=1.8m</v>
          </cell>
          <cell r="P846" t="str">
            <v>協議後10年間</v>
          </cell>
          <cell r="R846" t="str">
            <v>ポリエチレン管</v>
          </cell>
          <cell r="T846" t="str">
            <v>協議後</v>
          </cell>
          <cell r="U846" t="str">
            <v>60日間  （実質工事日数２日間）</v>
          </cell>
          <cell r="V846" t="str">
            <v>開削工法</v>
          </cell>
          <cell r="X846" t="str">
            <v>原状復旧</v>
          </cell>
          <cell r="Z846" t="str">
            <v>案内図・平面図・断面図・復旧図</v>
          </cell>
          <cell r="AB846" t="str">
            <v>菅谷　大徳</v>
          </cell>
          <cell r="AC846" t="str">
            <v>(有)ユート・アメニティ</v>
          </cell>
        </row>
        <row r="847">
          <cell r="A847">
            <v>845</v>
          </cell>
          <cell r="B847">
            <v>3303</v>
          </cell>
          <cell r="C847">
            <v>44469</v>
          </cell>
          <cell r="D847" t="str">
            <v>主事　菊池　琢哉</v>
          </cell>
          <cell r="E847" t="str">
            <v>水道水供給のため</v>
          </cell>
          <cell r="F847" t="str">
            <v>市道(麻)1827号線</v>
          </cell>
          <cell r="G847" t="str">
            <v>車道</v>
          </cell>
          <cell r="H847" t="str">
            <v>行方市麻生3289番1</v>
          </cell>
          <cell r="J847" t="str">
            <v>地下埋設物類</v>
          </cell>
          <cell r="L847" t="str">
            <v>外径φ34mm</v>
          </cell>
          <cell r="N847" t="str">
            <v>L=3.8m</v>
          </cell>
          <cell r="P847" t="str">
            <v>協議後10年間</v>
          </cell>
          <cell r="R847" t="str">
            <v>ポリエチレン管</v>
          </cell>
          <cell r="T847" t="str">
            <v>協議後</v>
          </cell>
          <cell r="U847" t="str">
            <v>60日間  （実質工事日数２日間）</v>
          </cell>
          <cell r="V847" t="str">
            <v>開削工法</v>
          </cell>
          <cell r="X847" t="str">
            <v>原状復旧</v>
          </cell>
          <cell r="Z847" t="str">
            <v>案内図・平面図・断面図・復旧図</v>
          </cell>
          <cell r="AB847" t="str">
            <v>(株)ヰセキ関東甲信越代表取締役石本徳秋</v>
          </cell>
          <cell r="AC847" t="str">
            <v>水研工業株式会社</v>
          </cell>
        </row>
        <row r="848">
          <cell r="A848">
            <v>846</v>
          </cell>
          <cell r="B848">
            <v>3304</v>
          </cell>
          <cell r="C848">
            <v>44610</v>
          </cell>
          <cell r="D848" t="str">
            <v>主事　菊池　琢哉</v>
          </cell>
          <cell r="E848" t="str">
            <v>水道水供給のため</v>
          </cell>
          <cell r="F848" t="str">
            <v>市道(麻)40号線</v>
          </cell>
          <cell r="G848" t="str">
            <v>車道</v>
          </cell>
          <cell r="H848" t="str">
            <v>行方市麻生422番1</v>
          </cell>
          <cell r="J848" t="str">
            <v>地下埋設物類</v>
          </cell>
          <cell r="L848" t="str">
            <v>外径φ27mm</v>
          </cell>
          <cell r="N848" t="str">
            <v>L=4.0m</v>
          </cell>
          <cell r="P848" t="str">
            <v>協議後10年間</v>
          </cell>
          <cell r="R848" t="str">
            <v>ポリエチレン管</v>
          </cell>
          <cell r="T848" t="str">
            <v>協議後</v>
          </cell>
          <cell r="U848" t="str">
            <v>60日間  （実質工事日数２日間）</v>
          </cell>
          <cell r="V848" t="str">
            <v>推進工法</v>
          </cell>
          <cell r="X848" t="str">
            <v>原状復旧</v>
          </cell>
          <cell r="Z848" t="str">
            <v>案内図・平面図・断面図・復旧図</v>
          </cell>
          <cell r="AB848" t="str">
            <v>行方市長　鈴木　周也</v>
          </cell>
          <cell r="AC848" t="str">
            <v>備水工業(株)</v>
          </cell>
        </row>
        <row r="849">
          <cell r="A849">
            <v>847</v>
          </cell>
          <cell r="B849">
            <v>3305</v>
          </cell>
          <cell r="C849">
            <v>44610</v>
          </cell>
          <cell r="D849" t="str">
            <v>主事　菊池　琢哉</v>
          </cell>
          <cell r="E849" t="str">
            <v>水道水供給のため</v>
          </cell>
          <cell r="F849" t="str">
            <v>市道(北)1530号線</v>
          </cell>
          <cell r="G849" t="str">
            <v>車道</v>
          </cell>
          <cell r="H849" t="str">
            <v>行方市内宿1612番9</v>
          </cell>
          <cell r="J849" t="str">
            <v>地下埋設物類</v>
          </cell>
          <cell r="L849" t="str">
            <v>外径φ27mm</v>
          </cell>
          <cell r="N849" t="str">
            <v>L=5.0m</v>
          </cell>
          <cell r="P849" t="str">
            <v>協議後10年間</v>
          </cell>
          <cell r="R849" t="str">
            <v>ポリエチレン管</v>
          </cell>
          <cell r="T849" t="str">
            <v>協議後</v>
          </cell>
          <cell r="U849" t="str">
            <v>60日間  （実質工事日数２日間）</v>
          </cell>
          <cell r="V849" t="str">
            <v>開削工法</v>
          </cell>
          <cell r="X849" t="str">
            <v>原状復旧</v>
          </cell>
          <cell r="Z849" t="str">
            <v>案内図・平面図・断面図・復旧図</v>
          </cell>
          <cell r="AB849" t="str">
            <v>兒玉　まどか</v>
          </cell>
          <cell r="AC849" t="str">
            <v>㈱広伝</v>
          </cell>
        </row>
        <row r="850">
          <cell r="A850">
            <v>848</v>
          </cell>
          <cell r="B850">
            <v>3306</v>
          </cell>
          <cell r="C850">
            <v>44638</v>
          </cell>
          <cell r="D850" t="str">
            <v>主事　菊池　琢哉</v>
          </cell>
          <cell r="E850" t="str">
            <v>水道水供給のため</v>
          </cell>
          <cell r="F850" t="str">
            <v>市道(麻)Ⅱ-14号線</v>
          </cell>
          <cell r="G850" t="str">
            <v>車道</v>
          </cell>
          <cell r="H850" t="str">
            <v>行方市白浜1338番13</v>
          </cell>
          <cell r="J850" t="str">
            <v>地下埋設物類</v>
          </cell>
          <cell r="L850" t="str">
            <v>外径φ27mm</v>
          </cell>
          <cell r="N850" t="str">
            <v>L=1.4m</v>
          </cell>
          <cell r="P850" t="str">
            <v>協議後10年間</v>
          </cell>
          <cell r="R850" t="str">
            <v>ポリエチレン管</v>
          </cell>
          <cell r="T850" t="str">
            <v>協議後</v>
          </cell>
          <cell r="U850" t="str">
            <v>60日間  （実質工事日数２日間）</v>
          </cell>
          <cell r="V850" t="str">
            <v>開削工法</v>
          </cell>
          <cell r="X850" t="str">
            <v>原状復旧</v>
          </cell>
          <cell r="Z850" t="str">
            <v>案内図・平面図・断面図・復旧図</v>
          </cell>
          <cell r="AB850" t="str">
            <v>今泉　真大</v>
          </cell>
          <cell r="AC850" t="str">
            <v>(有)クボタ住設</v>
          </cell>
        </row>
        <row r="851">
          <cell r="A851">
            <v>849</v>
          </cell>
          <cell r="B851">
            <v>3307</v>
          </cell>
          <cell r="C851">
            <v>44638</v>
          </cell>
          <cell r="D851" t="str">
            <v>主事　菊池　琢哉</v>
          </cell>
          <cell r="E851" t="str">
            <v>水道水供給のため</v>
          </cell>
          <cell r="F851" t="str">
            <v>市道(麻)2842号線</v>
          </cell>
          <cell r="G851" t="str">
            <v>車道</v>
          </cell>
          <cell r="H851" t="str">
            <v>行方市矢幡1745番7</v>
          </cell>
          <cell r="J851" t="str">
            <v>地下埋設物類</v>
          </cell>
          <cell r="L851" t="str">
            <v>外径φ27mm</v>
          </cell>
          <cell r="N851" t="str">
            <v>L=1.0m</v>
          </cell>
          <cell r="P851" t="str">
            <v>協議後10年間</v>
          </cell>
          <cell r="R851" t="str">
            <v>ポリエチレン管</v>
          </cell>
          <cell r="T851" t="str">
            <v>協議後</v>
          </cell>
          <cell r="U851" t="str">
            <v>60日間  （実質工事日数２日間）</v>
          </cell>
          <cell r="V851" t="str">
            <v>開削工法</v>
          </cell>
          <cell r="X851" t="str">
            <v>原状復旧</v>
          </cell>
          <cell r="Z851" t="str">
            <v>案内図・平面図・断面図・復旧図</v>
          </cell>
          <cell r="AB851" t="str">
            <v>矢幡　孝二</v>
          </cell>
          <cell r="AC851" t="str">
            <v>太陽設備工業株式会社</v>
          </cell>
        </row>
        <row r="852">
          <cell r="A852">
            <v>850</v>
          </cell>
          <cell r="B852">
            <v>3308</v>
          </cell>
          <cell r="C852">
            <v>44642</v>
          </cell>
          <cell r="D852" t="str">
            <v>主事　菊池　琢哉</v>
          </cell>
          <cell r="E852" t="str">
            <v>水道水供給のため</v>
          </cell>
          <cell r="F852" t="str">
            <v>市道(麻)3291号線</v>
          </cell>
          <cell r="G852" t="str">
            <v>車道</v>
          </cell>
          <cell r="H852" t="str">
            <v>行方市南131番35</v>
          </cell>
          <cell r="J852" t="str">
            <v>地下埋設物類</v>
          </cell>
          <cell r="L852" t="str">
            <v>外径φ27mm</v>
          </cell>
          <cell r="N852" t="str">
            <v>L=5.4m</v>
          </cell>
          <cell r="P852" t="str">
            <v>協議後10年間</v>
          </cell>
          <cell r="R852" t="str">
            <v>ポリエチレン管</v>
          </cell>
          <cell r="T852" t="str">
            <v>協議後</v>
          </cell>
          <cell r="U852" t="str">
            <v>60日間  （実質工事日数２日間）</v>
          </cell>
          <cell r="V852" t="str">
            <v>開削工法</v>
          </cell>
          <cell r="X852" t="str">
            <v>原状復旧</v>
          </cell>
          <cell r="Z852" t="str">
            <v>案内図・平面図・断面図・復旧図</v>
          </cell>
          <cell r="AB852" t="str">
            <v>関川　和久</v>
          </cell>
          <cell r="AC852" t="str">
            <v>(株)光設備</v>
          </cell>
        </row>
        <row r="853">
          <cell r="A853">
            <v>851</v>
          </cell>
          <cell r="B853">
            <v>3309</v>
          </cell>
          <cell r="C853">
            <v>44642</v>
          </cell>
          <cell r="D853" t="str">
            <v>主事　菊池　琢哉</v>
          </cell>
          <cell r="E853" t="str">
            <v>水道水供給のため</v>
          </cell>
          <cell r="F853" t="str">
            <v>市道(麻)1330号線</v>
          </cell>
          <cell r="G853" t="str">
            <v>車道</v>
          </cell>
          <cell r="H853" t="str">
            <v>行方市麻生3286番47</v>
          </cell>
          <cell r="J853" t="str">
            <v>地下埋設物類</v>
          </cell>
          <cell r="L853" t="str">
            <v>外径φ27mm</v>
          </cell>
          <cell r="N853" t="str">
            <v>L=1.9m</v>
          </cell>
          <cell r="P853" t="str">
            <v>協議後10年間</v>
          </cell>
          <cell r="R853" t="str">
            <v>ポリエチレン管</v>
          </cell>
          <cell r="T853" t="str">
            <v>協議後</v>
          </cell>
          <cell r="U853" t="str">
            <v>60日間  （実質工事日数２日間）</v>
          </cell>
          <cell r="V853" t="str">
            <v>開削工法</v>
          </cell>
          <cell r="X853" t="str">
            <v>原状復旧</v>
          </cell>
          <cell r="Z853" t="str">
            <v>案内図・平面図・断面図・復旧図</v>
          </cell>
          <cell r="AB853" t="str">
            <v>箕輪　啓三</v>
          </cell>
          <cell r="AC853" t="str">
            <v>(株)光設備</v>
          </cell>
        </row>
        <row r="854">
          <cell r="A854">
            <v>852</v>
          </cell>
          <cell r="B854">
            <v>3401</v>
          </cell>
          <cell r="C854">
            <v>44664</v>
          </cell>
          <cell r="D854" t="str">
            <v>係長　磯山　智也</v>
          </cell>
          <cell r="E854" t="str">
            <v>水道水供給のため</v>
          </cell>
          <cell r="F854" t="str">
            <v>市道(北)208号線</v>
          </cell>
          <cell r="G854" t="str">
            <v>車道</v>
          </cell>
          <cell r="H854" t="str">
            <v>行方市南高岡</v>
          </cell>
          <cell r="J854" t="str">
            <v>地下埋設物類</v>
          </cell>
          <cell r="L854" t="str">
            <v>外径φ27mm</v>
          </cell>
          <cell r="N854" t="str">
            <v>L=3.3m</v>
          </cell>
          <cell r="P854" t="str">
            <v>協議後10年間</v>
          </cell>
          <cell r="R854" t="str">
            <v>ポリエチレン管</v>
          </cell>
          <cell r="T854" t="str">
            <v>協議後</v>
          </cell>
          <cell r="U854" t="str">
            <v>60日間  （実質工事日数２日間）</v>
          </cell>
          <cell r="V854" t="str">
            <v>開削及び推進工法</v>
          </cell>
          <cell r="X854" t="str">
            <v>原状復旧</v>
          </cell>
          <cell r="Z854" t="str">
            <v>案内図・平面図・断面図・復旧図</v>
          </cell>
          <cell r="AB854" t="str">
            <v>（株）横河ブリッジ　山田川橋作業所　鈴木俊広</v>
          </cell>
          <cell r="AC854" t="str">
            <v>小野村工業㈱</v>
          </cell>
        </row>
        <row r="855">
          <cell r="A855">
            <v>853</v>
          </cell>
          <cell r="B855">
            <v>3401</v>
          </cell>
          <cell r="C855">
            <v>44679</v>
          </cell>
          <cell r="D855" t="str">
            <v>主幹　宮内　民雄</v>
          </cell>
          <cell r="E855" t="str">
            <v>水道水供給のため</v>
          </cell>
          <cell r="F855" t="str">
            <v>市道(麻)2091-7号線</v>
          </cell>
          <cell r="G855" t="str">
            <v>車道</v>
          </cell>
          <cell r="H855" t="str">
            <v>井貝811-507</v>
          </cell>
          <cell r="J855" t="str">
            <v>地下埋設物類</v>
          </cell>
          <cell r="L855" t="str">
            <v>外径φ27mm</v>
          </cell>
          <cell r="N855" t="str">
            <v>L=3.35m</v>
          </cell>
          <cell r="P855" t="str">
            <v>協議後10年間</v>
          </cell>
          <cell r="R855" t="str">
            <v>ポリエチレン管</v>
          </cell>
          <cell r="T855" t="str">
            <v>協議後</v>
          </cell>
          <cell r="U855" t="str">
            <v>60日間  （実質工事日数３日間）</v>
          </cell>
          <cell r="V855" t="str">
            <v>開削工法</v>
          </cell>
          <cell r="X855" t="str">
            <v>原状復旧</v>
          </cell>
          <cell r="Z855" t="str">
            <v>案内図・平面図・断面図・復旧図</v>
          </cell>
          <cell r="AB855" t="str">
            <v>（株）大樹</v>
          </cell>
          <cell r="AC855" t="str">
            <v>久美愛商店</v>
          </cell>
        </row>
        <row r="856">
          <cell r="A856">
            <v>854</v>
          </cell>
          <cell r="B856">
            <v>3402</v>
          </cell>
          <cell r="C856">
            <v>44690</v>
          </cell>
          <cell r="D856" t="str">
            <v>主幹　宮内　民雄</v>
          </cell>
          <cell r="E856" t="str">
            <v>水道水供給のため</v>
          </cell>
          <cell r="F856" t="str">
            <v>市道(玉)6-8号線</v>
          </cell>
          <cell r="G856" t="str">
            <v>車道</v>
          </cell>
          <cell r="H856" t="str">
            <v>浜453</v>
          </cell>
          <cell r="J856" t="str">
            <v>地下埋設物類</v>
          </cell>
          <cell r="L856" t="str">
            <v>外径φ34mm</v>
          </cell>
          <cell r="N856" t="str">
            <v>L=0.9m</v>
          </cell>
          <cell r="P856" t="str">
            <v>協議後10年間</v>
          </cell>
          <cell r="R856" t="str">
            <v>ポリエチレン管</v>
          </cell>
          <cell r="T856" t="str">
            <v>協議後</v>
          </cell>
          <cell r="U856" t="str">
            <v>60日間  （実質工事日数３日間）</v>
          </cell>
          <cell r="V856" t="str">
            <v>開削工法</v>
          </cell>
          <cell r="X856" t="str">
            <v>原状復旧</v>
          </cell>
          <cell r="Z856" t="str">
            <v>案内図・平面図・断面図・復旧図</v>
          </cell>
          <cell r="AB856" t="str">
            <v>羽成徳郎</v>
          </cell>
          <cell r="AC856" t="str">
            <v>関口水道工事店</v>
          </cell>
        </row>
        <row r="857">
          <cell r="A857">
            <v>855</v>
          </cell>
          <cell r="B857">
            <v>3403</v>
          </cell>
          <cell r="C857">
            <v>44704</v>
          </cell>
          <cell r="D857" t="str">
            <v>主幹　宮内　民雄</v>
          </cell>
          <cell r="E857" t="str">
            <v>水道水供給のため</v>
          </cell>
          <cell r="F857" t="str">
            <v>市道(麻)1-5号線</v>
          </cell>
          <cell r="G857" t="str">
            <v>車道</v>
          </cell>
          <cell r="H857" t="str">
            <v>島並764－14</v>
          </cell>
          <cell r="J857" t="str">
            <v>地下埋設物類</v>
          </cell>
          <cell r="L857" t="str">
            <v>外径φ27mm</v>
          </cell>
          <cell r="N857" t="str">
            <v>L=1.0m</v>
          </cell>
          <cell r="P857" t="str">
            <v>協議後10年間</v>
          </cell>
          <cell r="R857" t="str">
            <v>ポリエチレン管</v>
          </cell>
          <cell r="T857" t="str">
            <v>協議後</v>
          </cell>
          <cell r="U857" t="str">
            <v>60日間  （実質工事日数３日間）</v>
          </cell>
          <cell r="V857" t="str">
            <v>開削工法</v>
          </cell>
          <cell r="X857" t="str">
            <v>原状復旧</v>
          </cell>
          <cell r="Z857" t="str">
            <v>案内図・平面図・断面図・復旧図</v>
          </cell>
          <cell r="AB857" t="str">
            <v>茂木進</v>
          </cell>
          <cell r="AC857" t="str">
            <v>三協電設（有）</v>
          </cell>
        </row>
        <row r="858">
          <cell r="A858">
            <v>856</v>
          </cell>
          <cell r="B858">
            <v>3404</v>
          </cell>
          <cell r="C858">
            <v>44711</v>
          </cell>
          <cell r="D858" t="str">
            <v>主幹　宮内　民雄</v>
          </cell>
          <cell r="E858" t="str">
            <v>水道水供給のため</v>
          </cell>
          <cell r="F858" t="str">
            <v>市道(北)2080号線</v>
          </cell>
          <cell r="G858" t="str">
            <v>車道</v>
          </cell>
          <cell r="H858" t="str">
            <v>南高岡575-4</v>
          </cell>
          <cell r="J858" t="str">
            <v>地下埋設物類</v>
          </cell>
          <cell r="L858" t="str">
            <v>外径φ27mm</v>
          </cell>
          <cell r="N858" t="str">
            <v>L=1.9m</v>
          </cell>
          <cell r="P858" t="str">
            <v>協議後10年間</v>
          </cell>
          <cell r="R858" t="str">
            <v>ポリエチレン管</v>
          </cell>
          <cell r="T858" t="str">
            <v>協議後</v>
          </cell>
          <cell r="U858" t="str">
            <v>60日間  （実質工事日数３日間）</v>
          </cell>
          <cell r="V858" t="str">
            <v>開削工法</v>
          </cell>
          <cell r="X858" t="str">
            <v>原状復旧</v>
          </cell>
          <cell r="Z858" t="str">
            <v>案内図・平面図・断面図・復旧図</v>
          </cell>
          <cell r="AB858" t="str">
            <v>柏原徹</v>
          </cell>
          <cell r="AC858" t="str">
            <v>(有)アサヒ設備工業</v>
          </cell>
        </row>
        <row r="859">
          <cell r="A859">
            <v>857</v>
          </cell>
          <cell r="B859">
            <v>3405</v>
          </cell>
          <cell r="C859">
            <v>44694</v>
          </cell>
          <cell r="D859" t="str">
            <v>主幹　宮内　民雄</v>
          </cell>
          <cell r="E859" t="str">
            <v>水道水供給のため</v>
          </cell>
          <cell r="F859" t="str">
            <v>市道(玉)6-6号線</v>
          </cell>
          <cell r="G859" t="str">
            <v>その他</v>
          </cell>
          <cell r="H859" t="str">
            <v>玉造甲4229-4</v>
          </cell>
          <cell r="J859" t="str">
            <v>地下埋設物類</v>
          </cell>
          <cell r="L859" t="str">
            <v>外径φ27mm</v>
          </cell>
          <cell r="N859" t="str">
            <v>L=3.2m</v>
          </cell>
          <cell r="P859" t="str">
            <v>協議後10年間</v>
          </cell>
          <cell r="R859" t="str">
            <v>ポリエチレン管</v>
          </cell>
          <cell r="T859" t="str">
            <v>協議後</v>
          </cell>
          <cell r="U859" t="str">
            <v>60日間  （実質工事日数３日間）</v>
          </cell>
          <cell r="V859" t="str">
            <v>開削工法</v>
          </cell>
          <cell r="X859" t="str">
            <v>原状復旧</v>
          </cell>
          <cell r="Z859" t="str">
            <v>案内図・平面図・断面図・復旧図</v>
          </cell>
          <cell r="AB859" t="str">
            <v>塙正己</v>
          </cell>
          <cell r="AC859" t="str">
            <v>成忠テクノス㈱</v>
          </cell>
        </row>
        <row r="860">
          <cell r="A860">
            <v>858</v>
          </cell>
          <cell r="B860">
            <v>3406</v>
          </cell>
          <cell r="C860">
            <v>44722</v>
          </cell>
          <cell r="D860" t="str">
            <v>主幹　宮内　民雄</v>
          </cell>
          <cell r="E860" t="str">
            <v>水道水供給のため</v>
          </cell>
          <cell r="F860" t="str">
            <v>市道(北)0203号線</v>
          </cell>
          <cell r="G860" t="str">
            <v>車道</v>
          </cell>
          <cell r="H860" t="str">
            <v>長野江528-2</v>
          </cell>
          <cell r="J860" t="str">
            <v>地下埋設物類</v>
          </cell>
          <cell r="L860" t="str">
            <v>外径φ34mm</v>
          </cell>
          <cell r="N860" t="str">
            <v>L=3.56m</v>
          </cell>
          <cell r="P860" t="str">
            <v>協議後10年間</v>
          </cell>
          <cell r="R860" t="str">
            <v>ポリエチレン管</v>
          </cell>
          <cell r="T860" t="str">
            <v>協議後</v>
          </cell>
          <cell r="U860" t="str">
            <v>60日間  （実質工事日数３日間）</v>
          </cell>
          <cell r="V860" t="str">
            <v>開削工法</v>
          </cell>
          <cell r="X860" t="str">
            <v>原状復旧</v>
          </cell>
          <cell r="Z860" t="str">
            <v>案内図・平面図・断面図・復旧図</v>
          </cell>
          <cell r="AB860" t="str">
            <v>髙柳友輝</v>
          </cell>
          <cell r="AC860" t="str">
            <v>ホームクリエイト（株）</v>
          </cell>
        </row>
        <row r="861">
          <cell r="A861">
            <v>859</v>
          </cell>
          <cell r="B861">
            <v>3407</v>
          </cell>
          <cell r="C861">
            <v>44722</v>
          </cell>
          <cell r="D861" t="str">
            <v>主幹　宮内　民雄</v>
          </cell>
          <cell r="E861" t="str">
            <v>水道水供給のため</v>
          </cell>
          <cell r="F861" t="str">
            <v>市道(玉)2号線</v>
          </cell>
          <cell r="G861" t="str">
            <v>車道</v>
          </cell>
          <cell r="H861" t="str">
            <v>手賀388</v>
          </cell>
          <cell r="J861" t="str">
            <v>地下埋設物類</v>
          </cell>
          <cell r="L861" t="str">
            <v>外径φ27mm</v>
          </cell>
          <cell r="N861" t="str">
            <v>L=4.5m</v>
          </cell>
          <cell r="P861" t="str">
            <v>協議後10年間</v>
          </cell>
          <cell r="R861" t="str">
            <v>耐衝撃性硬質塩化ビニル管</v>
          </cell>
          <cell r="T861" t="str">
            <v>協議後</v>
          </cell>
          <cell r="U861" t="str">
            <v>60日間  （実質工事日数３日間）</v>
          </cell>
          <cell r="V861" t="str">
            <v>開削工法</v>
          </cell>
          <cell r="X861" t="str">
            <v>原状復旧</v>
          </cell>
          <cell r="Z861" t="str">
            <v>案内図・平面図・断面図・復旧図</v>
          </cell>
          <cell r="AB861" t="str">
            <v>加藤馨</v>
          </cell>
          <cell r="AC861" t="str">
            <v>(株)イノバ工業</v>
          </cell>
        </row>
        <row r="862">
          <cell r="A862">
            <v>860</v>
          </cell>
          <cell r="B862">
            <v>3408</v>
          </cell>
          <cell r="C862">
            <v>44726</v>
          </cell>
          <cell r="D862" t="str">
            <v>主幹　宮内　民雄</v>
          </cell>
          <cell r="E862" t="str">
            <v>水道水供給のため</v>
          </cell>
          <cell r="F862" t="str">
            <v>市道(麻)1130号線</v>
          </cell>
          <cell r="G862" t="str">
            <v>車道</v>
          </cell>
          <cell r="H862" t="str">
            <v>島並735-5</v>
          </cell>
          <cell r="J862" t="str">
            <v>地下埋設物類</v>
          </cell>
          <cell r="L862" t="str">
            <v>外径φ27mm</v>
          </cell>
          <cell r="N862" t="str">
            <v>L=1.5m</v>
          </cell>
          <cell r="P862" t="str">
            <v>協議後10年間</v>
          </cell>
          <cell r="R862" t="str">
            <v>ポリエチレン管</v>
          </cell>
          <cell r="T862" t="str">
            <v>協議後</v>
          </cell>
          <cell r="U862" t="str">
            <v>60日間  （実質工事日数３日間）</v>
          </cell>
          <cell r="V862" t="str">
            <v>開削工法</v>
          </cell>
          <cell r="X862" t="str">
            <v>原状復旧</v>
          </cell>
          <cell r="Z862" t="str">
            <v>案内図・平面図・断面図・復旧図</v>
          </cell>
          <cell r="AB862" t="str">
            <v>石塚義久</v>
          </cell>
          <cell r="AC862" t="str">
            <v>AQUA</v>
          </cell>
        </row>
        <row r="863">
          <cell r="A863">
            <v>861</v>
          </cell>
          <cell r="B863">
            <v>3409</v>
          </cell>
          <cell r="C863">
            <v>44726</v>
          </cell>
          <cell r="D863" t="str">
            <v>主幹　宮内　民雄</v>
          </cell>
          <cell r="E863" t="str">
            <v>水道水供給のため</v>
          </cell>
          <cell r="F863" t="str">
            <v>市道(玉)1096号線</v>
          </cell>
          <cell r="G863" t="str">
            <v>車道</v>
          </cell>
          <cell r="H863" t="str">
            <v>玉造甲6828－6</v>
          </cell>
          <cell r="J863" t="str">
            <v>地下埋設物類</v>
          </cell>
          <cell r="L863" t="str">
            <v>外径φ27mm</v>
          </cell>
          <cell r="N863" t="str">
            <v>L=4.8m</v>
          </cell>
          <cell r="P863" t="str">
            <v>協議後10年間</v>
          </cell>
          <cell r="R863" t="str">
            <v>ポリエチレン管</v>
          </cell>
          <cell r="T863" t="str">
            <v>協議後</v>
          </cell>
          <cell r="U863" t="str">
            <v>60日間  （実質工事日数３日間）</v>
          </cell>
          <cell r="V863" t="str">
            <v>開削工法</v>
          </cell>
          <cell r="X863" t="str">
            <v>原状復旧</v>
          </cell>
          <cell r="Z863" t="str">
            <v>案内図・平面図・断面図・復旧図</v>
          </cell>
          <cell r="AB863" t="str">
            <v>石橋美晴</v>
          </cell>
          <cell r="AC863" t="str">
            <v>AQUA</v>
          </cell>
        </row>
        <row r="864">
          <cell r="A864">
            <v>862</v>
          </cell>
          <cell r="B864">
            <v>3410</v>
          </cell>
          <cell r="C864">
            <v>44732</v>
          </cell>
          <cell r="D864" t="str">
            <v>主幹　宮内　民雄</v>
          </cell>
          <cell r="E864" t="str">
            <v>水道水供給のため</v>
          </cell>
          <cell r="F864" t="str">
            <v>市道(玉)55号線</v>
          </cell>
          <cell r="G864" t="str">
            <v>車道</v>
          </cell>
          <cell r="H864" t="str">
            <v>手賀2895-4</v>
          </cell>
          <cell r="J864" t="str">
            <v>地下埋設物類</v>
          </cell>
          <cell r="L864" t="str">
            <v>外径φ27mm</v>
          </cell>
          <cell r="N864" t="str">
            <v>L=4.1m</v>
          </cell>
          <cell r="P864" t="str">
            <v>協議後10年間</v>
          </cell>
          <cell r="R864" t="str">
            <v>ポリエチレン管</v>
          </cell>
          <cell r="T864" t="str">
            <v>協議後</v>
          </cell>
          <cell r="U864" t="str">
            <v>60日間  （実質工事日数３日間）</v>
          </cell>
          <cell r="V864" t="str">
            <v>開削工法</v>
          </cell>
          <cell r="X864" t="str">
            <v>原状復旧</v>
          </cell>
          <cell r="Z864" t="str">
            <v>案内図・平面図・断面図・復旧図</v>
          </cell>
          <cell r="AB864" t="str">
            <v>對馬大輝</v>
          </cell>
          <cell r="AC864" t="str">
            <v>窪谷設備</v>
          </cell>
        </row>
        <row r="865">
          <cell r="A865">
            <v>863</v>
          </cell>
          <cell r="B865">
            <v>3411</v>
          </cell>
          <cell r="C865">
            <v>44747</v>
          </cell>
          <cell r="D865" t="str">
            <v>主幹　宮内　民雄</v>
          </cell>
          <cell r="E865" t="str">
            <v>水道水供給のため</v>
          </cell>
          <cell r="F865" t="str">
            <v>市道(玉)8-0877号線</v>
          </cell>
          <cell r="G865" t="str">
            <v>車道</v>
          </cell>
          <cell r="H865" t="str">
            <v>玉造甲547番地3</v>
          </cell>
          <cell r="J865" t="str">
            <v>地下埋設物類</v>
          </cell>
          <cell r="L865" t="str">
            <v>外径φ27mm</v>
          </cell>
          <cell r="N865" t="str">
            <v>L=3.5m</v>
          </cell>
          <cell r="P865" t="str">
            <v>協議後10年間</v>
          </cell>
          <cell r="R865" t="str">
            <v>ポリエチレン管</v>
          </cell>
          <cell r="T865" t="str">
            <v>協議後</v>
          </cell>
          <cell r="U865" t="str">
            <v>60日間  （実質工事日数３日間）</v>
          </cell>
          <cell r="V865" t="str">
            <v>開削工法</v>
          </cell>
          <cell r="X865" t="str">
            <v>原状復旧</v>
          </cell>
          <cell r="Z865" t="str">
            <v>案内図・平面図・断面図・復旧図</v>
          </cell>
          <cell r="AB865" t="str">
            <v>若杉裕貴</v>
          </cell>
          <cell r="AC865" t="str">
            <v>（株）イノバ工業</v>
          </cell>
        </row>
        <row r="866">
          <cell r="A866">
            <v>864</v>
          </cell>
          <cell r="B866">
            <v>3412</v>
          </cell>
          <cell r="C866">
            <v>44750</v>
          </cell>
          <cell r="D866" t="str">
            <v>主幹　宮内　民雄</v>
          </cell>
          <cell r="E866" t="str">
            <v>水道水供給のため</v>
          </cell>
          <cell r="F866" t="str">
            <v>市道(玉)8-2170号線</v>
          </cell>
          <cell r="G866" t="str">
            <v>車道</v>
          </cell>
          <cell r="H866" t="str">
            <v>羽生665番地</v>
          </cell>
          <cell r="J866" t="str">
            <v>地下埋設物類</v>
          </cell>
          <cell r="L866" t="str">
            <v>外径φ27mm</v>
          </cell>
          <cell r="N866" t="str">
            <v>L=3.5m</v>
          </cell>
          <cell r="P866" t="str">
            <v>協議後10年間</v>
          </cell>
          <cell r="R866" t="str">
            <v>ポリエチレン管</v>
          </cell>
          <cell r="T866" t="str">
            <v>協議後</v>
          </cell>
          <cell r="U866" t="str">
            <v>60日間  （実質工事日数３日間）</v>
          </cell>
          <cell r="V866" t="str">
            <v>開削工法</v>
          </cell>
          <cell r="X866" t="str">
            <v>原状復旧</v>
          </cell>
          <cell r="Z866" t="str">
            <v>案内図・平面図・断面図・復旧図</v>
          </cell>
          <cell r="AB866" t="str">
            <v>井野場敏一</v>
          </cell>
          <cell r="AC866" t="str">
            <v>（株）イノバ工業</v>
          </cell>
        </row>
        <row r="867">
          <cell r="A867">
            <v>865</v>
          </cell>
          <cell r="B867">
            <v>3413</v>
          </cell>
          <cell r="C867">
            <v>44757</v>
          </cell>
          <cell r="D867" t="str">
            <v>主幹　宮内　民雄</v>
          </cell>
          <cell r="E867" t="str">
            <v>水道水供給のため</v>
          </cell>
          <cell r="F867" t="str">
            <v>市道(玉)2139号線</v>
          </cell>
          <cell r="G867" t="str">
            <v>車道</v>
          </cell>
          <cell r="H867" t="str">
            <v>羽生36番地3</v>
          </cell>
          <cell r="J867" t="str">
            <v>地下埋設物類</v>
          </cell>
          <cell r="L867" t="str">
            <v>外径φ27mm</v>
          </cell>
          <cell r="N867" t="str">
            <v>L=3.0m</v>
          </cell>
          <cell r="P867" t="str">
            <v>協議後10年間</v>
          </cell>
          <cell r="R867" t="str">
            <v>ポリエチレン管</v>
          </cell>
          <cell r="T867" t="str">
            <v>協議後</v>
          </cell>
          <cell r="U867" t="str">
            <v>60日間  （実質工事日数３日間）</v>
          </cell>
          <cell r="V867" t="str">
            <v>開削工法</v>
          </cell>
          <cell r="X867" t="str">
            <v>原状復旧</v>
          </cell>
          <cell r="Z867" t="str">
            <v>案内図・平面図・断面図・復旧図</v>
          </cell>
          <cell r="AB867" t="str">
            <v>加藤英</v>
          </cell>
          <cell r="AC867" t="str">
            <v>（株）イノバ工業</v>
          </cell>
        </row>
        <row r="868">
          <cell r="A868">
            <v>866</v>
          </cell>
          <cell r="B868">
            <v>3414</v>
          </cell>
          <cell r="C868">
            <v>44763</v>
          </cell>
          <cell r="D868" t="str">
            <v>主幹　宮内　民雄</v>
          </cell>
          <cell r="E868" t="str">
            <v>水道水供給のため</v>
          </cell>
          <cell r="F868" t="str">
            <v>市道（北）0208号線</v>
          </cell>
          <cell r="G868" t="str">
            <v>車道（路肩）</v>
          </cell>
          <cell r="H868" t="str">
            <v>北高岡738番地1</v>
          </cell>
          <cell r="J868" t="str">
            <v>地下埋設物類</v>
          </cell>
          <cell r="L868" t="str">
            <v>外径φ27mm</v>
          </cell>
          <cell r="N868" t="str">
            <v>L=2.1m</v>
          </cell>
          <cell r="P868" t="str">
            <v>協議後10年間</v>
          </cell>
          <cell r="R868" t="str">
            <v>耐衝撃性硬質塩化ビニル管</v>
          </cell>
          <cell r="T868" t="str">
            <v>協議後</v>
          </cell>
          <cell r="U868" t="str">
            <v>60日間  （実質工事日数３日間）</v>
          </cell>
          <cell r="V868" t="str">
            <v>開削工法</v>
          </cell>
          <cell r="X868" t="str">
            <v>原状復旧</v>
          </cell>
          <cell r="Z868" t="str">
            <v>案内図・平面図・断面図・復旧図</v>
          </cell>
          <cell r="AB868" t="str">
            <v>石橋圭樹</v>
          </cell>
          <cell r="AC868" t="str">
            <v>㈲トータルリビングニイボリ</v>
          </cell>
        </row>
        <row r="869">
          <cell r="A869">
            <v>867</v>
          </cell>
          <cell r="B869">
            <v>3415</v>
          </cell>
          <cell r="C869">
            <v>44771</v>
          </cell>
          <cell r="D869" t="str">
            <v>主幹　宮内　民雄</v>
          </cell>
          <cell r="E869" t="str">
            <v>水道水供給のため</v>
          </cell>
          <cell r="F869" t="str">
            <v>市道（麻）192号線</v>
          </cell>
          <cell r="G869" t="str">
            <v>車道</v>
          </cell>
          <cell r="H869" t="str">
            <v>五町田968番地2地先</v>
          </cell>
          <cell r="J869" t="str">
            <v>地下埋設物類</v>
          </cell>
          <cell r="L869" t="str">
            <v>外径φ27mm</v>
          </cell>
          <cell r="N869" t="str">
            <v>L=4.1m</v>
          </cell>
          <cell r="P869" t="str">
            <v>協議後10年間</v>
          </cell>
          <cell r="R869" t="str">
            <v>ポリエチレン管</v>
          </cell>
          <cell r="T869" t="str">
            <v>協議後</v>
          </cell>
          <cell r="U869" t="str">
            <v>60日間  （実質工事日数３日間）</v>
          </cell>
          <cell r="V869" t="str">
            <v>開削工法</v>
          </cell>
          <cell r="X869" t="str">
            <v>原状復旧</v>
          </cell>
          <cell r="Z869" t="str">
            <v>案内図・平面図・断面図・復旧図</v>
          </cell>
          <cell r="AB869" t="str">
            <v>谷古宇拓也</v>
          </cell>
          <cell r="AC869" t="str">
            <v>久美愛商店</v>
          </cell>
        </row>
        <row r="870">
          <cell r="A870">
            <v>868</v>
          </cell>
          <cell r="B870">
            <v>3416</v>
          </cell>
          <cell r="C870">
            <v>44791</v>
          </cell>
          <cell r="D870" t="str">
            <v>主幹　宮内　民雄</v>
          </cell>
          <cell r="E870" t="str">
            <v>水道水供給のため</v>
          </cell>
          <cell r="F870" t="str">
            <v>市道（北）0208号線</v>
          </cell>
          <cell r="G870" t="str">
            <v>車道</v>
          </cell>
          <cell r="H870" t="str">
            <v>南高岡584番地1</v>
          </cell>
          <cell r="J870" t="str">
            <v>地下埋設物類</v>
          </cell>
          <cell r="L870" t="str">
            <v>外径φ27mm</v>
          </cell>
          <cell r="N870" t="str">
            <v>L=1.0m</v>
          </cell>
          <cell r="P870" t="str">
            <v>協議後10年間</v>
          </cell>
          <cell r="R870" t="str">
            <v>ポリエチレン管</v>
          </cell>
          <cell r="T870" t="str">
            <v>協議後</v>
          </cell>
          <cell r="U870" t="str">
            <v>60日間  （実質工事日数３日間）</v>
          </cell>
          <cell r="V870" t="str">
            <v>開削工法</v>
          </cell>
          <cell r="X870" t="str">
            <v>原状復旧</v>
          </cell>
          <cell r="Z870" t="str">
            <v>案内図・平面図・断面図・復旧図</v>
          </cell>
          <cell r="AB870" t="str">
            <v>常総開発工業　桃川明夫</v>
          </cell>
          <cell r="AC870" t="str">
            <v>クボタ住設</v>
          </cell>
        </row>
        <row r="871">
          <cell r="A871">
            <v>869</v>
          </cell>
          <cell r="B871">
            <v>3417</v>
          </cell>
          <cell r="C871">
            <v>44791</v>
          </cell>
          <cell r="D871" t="str">
            <v>主幹　宮内　民雄</v>
          </cell>
          <cell r="E871" t="str">
            <v>水道水供給のため</v>
          </cell>
          <cell r="F871" t="str">
            <v>市道（北）0105号線</v>
          </cell>
          <cell r="G871" t="str">
            <v>車道</v>
          </cell>
          <cell r="H871" t="str">
            <v>両宿357番地1</v>
          </cell>
          <cell r="J871" t="str">
            <v>地下埋設物類</v>
          </cell>
          <cell r="L871" t="str">
            <v>外径φ27mm</v>
          </cell>
          <cell r="N871" t="str">
            <v>L=4.8m</v>
          </cell>
          <cell r="P871" t="str">
            <v>協議後10年間</v>
          </cell>
          <cell r="R871" t="str">
            <v>ポリエチレン管</v>
          </cell>
          <cell r="T871" t="str">
            <v>協議後</v>
          </cell>
          <cell r="U871" t="str">
            <v>60日間  （実質工事日数３日間）</v>
          </cell>
          <cell r="V871" t="str">
            <v>開削工法</v>
          </cell>
          <cell r="X871" t="str">
            <v>原状復旧</v>
          </cell>
          <cell r="Z871" t="str">
            <v>案内図・平面図・断面図・復旧図</v>
          </cell>
          <cell r="AB871" t="str">
            <v>齋藤翔太</v>
          </cell>
          <cell r="AC871" t="str">
            <v>イノバ工業</v>
          </cell>
        </row>
        <row r="872">
          <cell r="A872">
            <v>870</v>
          </cell>
          <cell r="B872">
            <v>3418</v>
          </cell>
          <cell r="C872">
            <v>44791</v>
          </cell>
          <cell r="D872" t="str">
            <v>主幹　宮内　民雄</v>
          </cell>
          <cell r="E872" t="str">
            <v>水道水供給のため</v>
          </cell>
          <cell r="F872" t="str">
            <v>市道（玉）7-0057号線</v>
          </cell>
          <cell r="G872" t="str">
            <v>車道</v>
          </cell>
          <cell r="H872" t="str">
            <v>若海637番地1地先</v>
          </cell>
          <cell r="J872" t="str">
            <v>地下埋設物類</v>
          </cell>
          <cell r="L872" t="str">
            <v>外径φ34mm</v>
          </cell>
          <cell r="N872" t="str">
            <v>L=7.1m</v>
          </cell>
          <cell r="P872" t="str">
            <v>協議後10年間</v>
          </cell>
          <cell r="R872" t="str">
            <v>ポリエチレン管</v>
          </cell>
          <cell r="T872" t="str">
            <v>協議後</v>
          </cell>
          <cell r="U872" t="str">
            <v>60日間  （実質工事日数３日間）</v>
          </cell>
          <cell r="V872" t="str">
            <v>開削工法</v>
          </cell>
          <cell r="X872" t="str">
            <v>原状復旧</v>
          </cell>
          <cell r="Z872" t="str">
            <v>案内図・平面図・断面図・復旧図</v>
          </cell>
          <cell r="AB872" t="str">
            <v>原田利貞</v>
          </cell>
          <cell r="AC872" t="str">
            <v>トータルリペア</v>
          </cell>
        </row>
        <row r="873">
          <cell r="A873">
            <v>871</v>
          </cell>
          <cell r="B873">
            <v>3419</v>
          </cell>
          <cell r="C873">
            <v>44792</v>
          </cell>
          <cell r="D873" t="str">
            <v>主幹　宮内　民雄</v>
          </cell>
          <cell r="E873" t="str">
            <v>水道水供給のため</v>
          </cell>
          <cell r="F873" t="str">
            <v>市道（玉）8-0951号線</v>
          </cell>
          <cell r="G873" t="str">
            <v>車道</v>
          </cell>
          <cell r="H873" t="str">
            <v>玉造甲2741番6地先</v>
          </cell>
          <cell r="J873" t="str">
            <v>地下埋設物類</v>
          </cell>
          <cell r="L873" t="str">
            <v>外径φ34mm</v>
          </cell>
          <cell r="N873" t="str">
            <v>L=1.5m</v>
          </cell>
          <cell r="P873" t="str">
            <v>協議後10年間</v>
          </cell>
          <cell r="R873" t="str">
            <v>ポリエチレン管</v>
          </cell>
          <cell r="T873" t="str">
            <v>協議後</v>
          </cell>
          <cell r="U873" t="str">
            <v>60日間  （実質工事日数３日間）</v>
          </cell>
          <cell r="V873" t="str">
            <v>開削工法</v>
          </cell>
          <cell r="X873" t="str">
            <v>原状復旧</v>
          </cell>
          <cell r="Z873" t="str">
            <v>案内図・平面図・断面図・復旧図</v>
          </cell>
          <cell r="AB873" t="str">
            <v>細谷正男</v>
          </cell>
          <cell r="AC873" t="str">
            <v>成忠テクノス㈱</v>
          </cell>
        </row>
        <row r="874">
          <cell r="A874">
            <v>872</v>
          </cell>
          <cell r="B874">
            <v>3420</v>
          </cell>
          <cell r="C874">
            <v>44812</v>
          </cell>
          <cell r="D874" t="str">
            <v>主幹　宮内　民雄</v>
          </cell>
          <cell r="E874" t="str">
            <v>水道水供給のため</v>
          </cell>
          <cell r="F874" t="str">
            <v>市道（玉）2433号線</v>
          </cell>
          <cell r="G874" t="str">
            <v>車道</v>
          </cell>
          <cell r="H874" t="str">
            <v>玉造甲4533番地先</v>
          </cell>
          <cell r="J874" t="str">
            <v>地下埋設物類</v>
          </cell>
          <cell r="L874" t="str">
            <v>外径φ27mm</v>
          </cell>
          <cell r="N874" t="str">
            <v>L=7.7m</v>
          </cell>
          <cell r="P874" t="str">
            <v>協議後10年間</v>
          </cell>
          <cell r="R874" t="str">
            <v>ポリエチレン管</v>
          </cell>
          <cell r="T874" t="str">
            <v>協議後</v>
          </cell>
          <cell r="U874" t="str">
            <v>60日間  （実質工事日数３日間）</v>
          </cell>
          <cell r="V874" t="str">
            <v>開削工法</v>
          </cell>
          <cell r="X874" t="str">
            <v>原状復旧</v>
          </cell>
          <cell r="Z874" t="str">
            <v>案内図・平面図・断面図・復旧図・現地写真</v>
          </cell>
          <cell r="AB874" t="str">
            <v>大場正二</v>
          </cell>
          <cell r="AC874" t="str">
            <v>(有)丸大設備産業</v>
          </cell>
        </row>
        <row r="875">
          <cell r="A875">
            <v>873</v>
          </cell>
          <cell r="B875">
            <v>3421</v>
          </cell>
          <cell r="C875">
            <v>44816</v>
          </cell>
          <cell r="D875" t="str">
            <v>主幹　宮内　民雄</v>
          </cell>
          <cell r="E875" t="str">
            <v>水道水供給のため</v>
          </cell>
          <cell r="F875" t="str">
            <v>市道（北）1434号線</v>
          </cell>
          <cell r="G875" t="str">
            <v>車道</v>
          </cell>
          <cell r="H875" t="str">
            <v>内宿933番1</v>
          </cell>
          <cell r="J875" t="str">
            <v>地下埋設物類</v>
          </cell>
          <cell r="L875" t="str">
            <v>外径φ27mm</v>
          </cell>
          <cell r="N875" t="str">
            <v>L=1.4m</v>
          </cell>
          <cell r="P875" t="str">
            <v>協議後10年間</v>
          </cell>
          <cell r="R875" t="str">
            <v>ポリエチレン管</v>
          </cell>
          <cell r="T875" t="str">
            <v>協議後</v>
          </cell>
          <cell r="U875" t="str">
            <v>60日間  （実質工事日数３日間）</v>
          </cell>
          <cell r="V875" t="str">
            <v>開削工法</v>
          </cell>
          <cell r="X875" t="str">
            <v>原状復旧</v>
          </cell>
          <cell r="Z875" t="str">
            <v>案内図・平面図・断面図・復旧図</v>
          </cell>
          <cell r="AB875" t="str">
            <v>（株）大貫工務店</v>
          </cell>
          <cell r="AC875" t="str">
            <v>飯田設備</v>
          </cell>
        </row>
        <row r="876">
          <cell r="A876">
            <v>874</v>
          </cell>
          <cell r="B876">
            <v>3422</v>
          </cell>
          <cell r="C876">
            <v>44826</v>
          </cell>
          <cell r="D876" t="str">
            <v>主幹　宮内　民雄</v>
          </cell>
          <cell r="E876" t="str">
            <v>水道水供給のため</v>
          </cell>
          <cell r="F876" t="str">
            <v>市道（麻）1244号線</v>
          </cell>
          <cell r="G876" t="str">
            <v>車道</v>
          </cell>
          <cell r="H876" t="str">
            <v>麻生997番1</v>
          </cell>
          <cell r="J876" t="str">
            <v>地下埋設物類</v>
          </cell>
          <cell r="L876" t="str">
            <v>外径φ27mm</v>
          </cell>
          <cell r="N876" t="str">
            <v>L=1.8m</v>
          </cell>
          <cell r="P876" t="str">
            <v>協議後10年間</v>
          </cell>
          <cell r="R876" t="str">
            <v>ポリエチレン管</v>
          </cell>
          <cell r="T876" t="str">
            <v>協議後</v>
          </cell>
          <cell r="U876" t="str">
            <v>60日間  （実質工事日数３日間）</v>
          </cell>
          <cell r="V876" t="str">
            <v>開削工法</v>
          </cell>
          <cell r="X876" t="str">
            <v>原状復旧</v>
          </cell>
          <cell r="Z876" t="str">
            <v>案内図・平面図・断面図・復旧図</v>
          </cell>
          <cell r="AB876" t="str">
            <v>谷仲真人</v>
          </cell>
          <cell r="AC876" t="str">
            <v>（株）麻生ガス設備</v>
          </cell>
        </row>
        <row r="877">
          <cell r="A877">
            <v>875</v>
          </cell>
          <cell r="B877">
            <v>3423</v>
          </cell>
          <cell r="C877">
            <v>44833</v>
          </cell>
          <cell r="D877" t="str">
            <v>主幹　宮内　民雄</v>
          </cell>
          <cell r="E877" t="str">
            <v>水道水供給のため</v>
          </cell>
          <cell r="F877" t="str">
            <v>市道（玉）1828号線</v>
          </cell>
          <cell r="G877" t="str">
            <v>車道</v>
          </cell>
          <cell r="H877" t="str">
            <v>捻木354番地17</v>
          </cell>
          <cell r="J877" t="str">
            <v>地下埋設物類</v>
          </cell>
          <cell r="L877" t="str">
            <v>外径φ27mm</v>
          </cell>
          <cell r="N877" t="str">
            <v>L=6.1m</v>
          </cell>
          <cell r="P877" t="str">
            <v>協議後10年間</v>
          </cell>
          <cell r="R877" t="str">
            <v>ポリエチレン管</v>
          </cell>
          <cell r="T877" t="str">
            <v>協議後</v>
          </cell>
          <cell r="U877" t="str">
            <v>60日間  （実質工事日数３日間）</v>
          </cell>
          <cell r="V877" t="str">
            <v>開削工法</v>
          </cell>
          <cell r="X877" t="str">
            <v>原状復旧</v>
          </cell>
          <cell r="Z877" t="str">
            <v>案内図・平面図・断面図・復旧図</v>
          </cell>
          <cell r="AB877" t="str">
            <v>植田浩幸</v>
          </cell>
          <cell r="AC877" t="str">
            <v>成忠テクノス㈱</v>
          </cell>
        </row>
        <row r="878">
          <cell r="A878">
            <v>876</v>
          </cell>
          <cell r="B878">
            <v>3424</v>
          </cell>
          <cell r="C878">
            <v>44833</v>
          </cell>
          <cell r="D878" t="str">
            <v>主幹　宮内　民雄</v>
          </cell>
          <cell r="E878" t="str">
            <v>水道水供給のため</v>
          </cell>
          <cell r="F878" t="str">
            <v>市道（麻）1819号線</v>
          </cell>
          <cell r="G878" t="str">
            <v>車道</v>
          </cell>
          <cell r="H878" t="str">
            <v>石神1550番地9</v>
          </cell>
          <cell r="J878" t="str">
            <v>地下埋設物類</v>
          </cell>
          <cell r="L878" t="str">
            <v>外径φ27mm</v>
          </cell>
          <cell r="N878" t="str">
            <v>L=4.0m</v>
          </cell>
          <cell r="P878" t="str">
            <v>協議後10年間</v>
          </cell>
          <cell r="R878" t="str">
            <v>ポリエチレン管</v>
          </cell>
          <cell r="T878" t="str">
            <v>協議後</v>
          </cell>
          <cell r="U878" t="str">
            <v>60日間  （実質工事日数３日間）</v>
          </cell>
          <cell r="V878" t="str">
            <v>開削工法</v>
          </cell>
          <cell r="X878" t="str">
            <v>原状復旧</v>
          </cell>
          <cell r="Z878" t="str">
            <v>案内図・平面図・断面図・復旧図</v>
          </cell>
          <cell r="AB878" t="str">
            <v>常総開発工業　桃川明夫</v>
          </cell>
          <cell r="AC878" t="str">
            <v>(有)クボタ住設</v>
          </cell>
        </row>
        <row r="879">
          <cell r="A879">
            <v>877</v>
          </cell>
          <cell r="B879">
            <v>3425</v>
          </cell>
          <cell r="C879">
            <v>44837</v>
          </cell>
          <cell r="D879" t="str">
            <v>主幹　宮内　民雄</v>
          </cell>
          <cell r="E879" t="str">
            <v>水道水供給のため</v>
          </cell>
          <cell r="F879" t="str">
            <v>市道（玉）2406号線</v>
          </cell>
          <cell r="G879" t="str">
            <v>車道</v>
          </cell>
          <cell r="H879" t="str">
            <v>沖洲1762番地</v>
          </cell>
          <cell r="J879" t="str">
            <v>地下埋設物類</v>
          </cell>
          <cell r="L879" t="str">
            <v>外径φ27mm</v>
          </cell>
          <cell r="N879" t="str">
            <v>L=4.1m</v>
          </cell>
          <cell r="P879" t="str">
            <v>協議後10年間</v>
          </cell>
          <cell r="R879" t="str">
            <v>ポリエチレン管</v>
          </cell>
          <cell r="T879" t="str">
            <v>協議後</v>
          </cell>
          <cell r="U879" t="str">
            <v>60日間  （実質工事日数３日間）</v>
          </cell>
          <cell r="V879" t="str">
            <v>開削工法</v>
          </cell>
          <cell r="X879" t="str">
            <v>原状復旧</v>
          </cell>
          <cell r="Z879" t="str">
            <v>案内図・平面図・断面図・復旧図</v>
          </cell>
          <cell r="AB879" t="str">
            <v>根本成樹</v>
          </cell>
          <cell r="AC879" t="str">
            <v>備水工業（株）</v>
          </cell>
        </row>
        <row r="880">
          <cell r="A880">
            <v>878</v>
          </cell>
          <cell r="B880">
            <v>3426</v>
          </cell>
          <cell r="C880">
            <v>44841</v>
          </cell>
          <cell r="D880" t="str">
            <v>主幹　宮内　民雄</v>
          </cell>
          <cell r="E880" t="str">
            <v>水道水供給のため</v>
          </cell>
          <cell r="F880" t="str">
            <v>市道（玉）8-0921号線</v>
          </cell>
          <cell r="G880" t="str">
            <v>車道</v>
          </cell>
          <cell r="H880" t="str">
            <v>玉造甲463-9</v>
          </cell>
          <cell r="J880" t="str">
            <v>地下埋設物類</v>
          </cell>
          <cell r="L880" t="str">
            <v>外径φ27mm</v>
          </cell>
          <cell r="N880" t="str">
            <v>L=0.8m</v>
          </cell>
          <cell r="P880" t="str">
            <v>協議後10年間</v>
          </cell>
          <cell r="R880" t="str">
            <v>ポリエチレン管</v>
          </cell>
          <cell r="T880" t="str">
            <v>協議後</v>
          </cell>
          <cell r="U880" t="str">
            <v>60日間  （実質工事日数３日間）</v>
          </cell>
          <cell r="V880" t="str">
            <v>開削工法</v>
          </cell>
          <cell r="X880" t="str">
            <v>原状復旧</v>
          </cell>
          <cell r="Z880" t="str">
            <v>案内図・平面図・断面図・復旧図・現地写真</v>
          </cell>
          <cell r="AB880" t="str">
            <v>根本幹也</v>
          </cell>
          <cell r="AC880" t="str">
            <v>（株）イノバ工業</v>
          </cell>
        </row>
        <row r="881">
          <cell r="A881">
            <v>879</v>
          </cell>
          <cell r="B881">
            <v>3427</v>
          </cell>
          <cell r="C881">
            <v>44841</v>
          </cell>
          <cell r="D881" t="str">
            <v>主幹　宮内　民雄</v>
          </cell>
          <cell r="E881" t="str">
            <v>水道水供給のため</v>
          </cell>
          <cell r="F881" t="str">
            <v>市道（玉）8-1251号線</v>
          </cell>
          <cell r="G881" t="str">
            <v>車道</v>
          </cell>
          <cell r="H881" t="str">
            <v>浜773</v>
          </cell>
          <cell r="J881" t="str">
            <v>地下埋設物類</v>
          </cell>
          <cell r="L881" t="str">
            <v>外径φ34mm</v>
          </cell>
          <cell r="N881" t="str">
            <v>L=1.26m</v>
          </cell>
          <cell r="P881" t="str">
            <v>協議後10年間</v>
          </cell>
          <cell r="R881" t="str">
            <v>ポリエチレン管</v>
          </cell>
          <cell r="T881" t="str">
            <v>協議後</v>
          </cell>
          <cell r="U881" t="str">
            <v>60日間  （実質工事日数３日間）</v>
          </cell>
          <cell r="V881" t="str">
            <v>開削工法</v>
          </cell>
          <cell r="X881" t="str">
            <v>原状復旧</v>
          </cell>
          <cell r="Z881" t="str">
            <v>案内図・平面図・断面図・復旧図</v>
          </cell>
          <cell r="AB881" t="str">
            <v>高塚利男</v>
          </cell>
          <cell r="AC881" t="str">
            <v>（株）麻生ガス設備</v>
          </cell>
        </row>
        <row r="882">
          <cell r="A882">
            <v>880</v>
          </cell>
          <cell r="B882">
            <v>3428</v>
          </cell>
          <cell r="C882">
            <v>44865</v>
          </cell>
          <cell r="D882" t="str">
            <v>主幹　宮内　民雄</v>
          </cell>
          <cell r="E882" t="str">
            <v>水道水供給のため</v>
          </cell>
          <cell r="F882" t="str">
            <v>市道（北）1579号線</v>
          </cell>
          <cell r="G882" t="str">
            <v>車道</v>
          </cell>
          <cell r="H882" t="str">
            <v>小貫2676番地5</v>
          </cell>
          <cell r="J882" t="str">
            <v>地下埋設物類</v>
          </cell>
          <cell r="L882" t="str">
            <v>外径φ34mm</v>
          </cell>
          <cell r="N882" t="str">
            <v>L=0.6m</v>
          </cell>
          <cell r="P882" t="str">
            <v>協議後10年間</v>
          </cell>
          <cell r="R882" t="str">
            <v>ポリエチレン管</v>
          </cell>
          <cell r="T882" t="str">
            <v>協議後</v>
          </cell>
          <cell r="U882" t="str">
            <v>60日間  （実質工事日数３日間）</v>
          </cell>
          <cell r="V882" t="str">
            <v>開削工法</v>
          </cell>
          <cell r="X882" t="str">
            <v>原状復旧</v>
          </cell>
          <cell r="Z882" t="str">
            <v>案内図・平面図・断面図・復旧図</v>
          </cell>
          <cell r="AB882" t="str">
            <v>原田光一</v>
          </cell>
          <cell r="AC882" t="str">
            <v>(有)三豊</v>
          </cell>
        </row>
        <row r="883">
          <cell r="A883">
            <v>881</v>
          </cell>
          <cell r="B883">
            <v>3429</v>
          </cell>
          <cell r="C883">
            <v>44883</v>
          </cell>
          <cell r="D883" t="str">
            <v>主幹　宮内　民雄</v>
          </cell>
          <cell r="E883" t="str">
            <v>水道水供給のため</v>
          </cell>
          <cell r="F883" t="str">
            <v>市道（玉）8-894号線</v>
          </cell>
          <cell r="G883" t="str">
            <v>車道</v>
          </cell>
          <cell r="H883" t="str">
            <v>玉造甲1795-2</v>
          </cell>
          <cell r="J883" t="str">
            <v>地下埋設物類</v>
          </cell>
          <cell r="L883" t="str">
            <v>外径φ42mm</v>
          </cell>
          <cell r="M883" t="str">
            <v>外径φ27mm</v>
          </cell>
          <cell r="N883" t="str">
            <v>L=42.0m</v>
          </cell>
          <cell r="O883" t="str">
            <v>L=2.0m</v>
          </cell>
          <cell r="P883" t="str">
            <v>協議後10年間</v>
          </cell>
          <cell r="R883" t="str">
            <v>ポリエチレン管</v>
          </cell>
          <cell r="T883" t="str">
            <v>協議後</v>
          </cell>
          <cell r="U883" t="str">
            <v>60日間  （実質工事日数３日間）</v>
          </cell>
          <cell r="V883" t="str">
            <v>開削工法</v>
          </cell>
          <cell r="X883" t="str">
            <v>原状復旧</v>
          </cell>
          <cell r="Z883" t="str">
            <v>案内図・平面図・断面図・復旧図</v>
          </cell>
          <cell r="AB883" t="str">
            <v>小野口　哲</v>
          </cell>
          <cell r="AC883" t="str">
            <v>(有)クボタ住設</v>
          </cell>
        </row>
        <row r="884">
          <cell r="A884">
            <v>882</v>
          </cell>
          <cell r="B884">
            <v>3430</v>
          </cell>
          <cell r="C884">
            <v>44890</v>
          </cell>
          <cell r="D884" t="str">
            <v>主幹　宮内　民雄</v>
          </cell>
          <cell r="E884" t="str">
            <v>水道水供給のため</v>
          </cell>
          <cell r="F884" t="str">
            <v>市道（北）2227号線</v>
          </cell>
          <cell r="G884" t="str">
            <v>車道</v>
          </cell>
          <cell r="H884" t="str">
            <v>行戸124-35</v>
          </cell>
          <cell r="I884" t="str">
            <v>行戸124-36</v>
          </cell>
          <cell r="J884" t="str">
            <v>地下埋設物類</v>
          </cell>
          <cell r="L884" t="str">
            <v>外径φ27mm</v>
          </cell>
          <cell r="N884" t="str">
            <v>L=1.6m</v>
          </cell>
          <cell r="P884" t="str">
            <v>協議後10年間</v>
          </cell>
          <cell r="R884" t="str">
            <v>ポリエチレン管</v>
          </cell>
          <cell r="T884" t="str">
            <v>協議後</v>
          </cell>
          <cell r="U884" t="str">
            <v>60日間  （実質工事日数３日間）</v>
          </cell>
          <cell r="V884" t="str">
            <v>開削工法</v>
          </cell>
          <cell r="X884" t="str">
            <v>原状復旧</v>
          </cell>
          <cell r="Z884" t="str">
            <v>案内図・平面図・断面図・復旧図</v>
          </cell>
          <cell r="AB884" t="str">
            <v>前田択磨</v>
          </cell>
          <cell r="AC884" t="str">
            <v>浪逆工業（株）</v>
          </cell>
        </row>
        <row r="885">
          <cell r="A885">
            <v>883</v>
          </cell>
          <cell r="B885">
            <v>3431</v>
          </cell>
          <cell r="C885">
            <v>44894</v>
          </cell>
          <cell r="D885" t="str">
            <v>主幹　宮内　民雄</v>
          </cell>
          <cell r="E885" t="str">
            <v>水道水供給のため</v>
          </cell>
          <cell r="F885" t="str">
            <v>市道（玉）9号線</v>
          </cell>
          <cell r="G885" t="str">
            <v>車歩道</v>
          </cell>
          <cell r="H885" t="str">
            <v>玉造甲6517-2</v>
          </cell>
          <cell r="J885" t="str">
            <v>地下埋設物類</v>
          </cell>
          <cell r="L885" t="str">
            <v>外径φ42mm</v>
          </cell>
          <cell r="N885" t="str">
            <v>L=9.4m</v>
          </cell>
          <cell r="O885" t="str">
            <v>S=0.395㎡</v>
          </cell>
          <cell r="P885" t="str">
            <v>協議後10年間</v>
          </cell>
          <cell r="R885" t="str">
            <v>ポリエチレン管</v>
          </cell>
          <cell r="T885" t="str">
            <v>協議後</v>
          </cell>
          <cell r="U885" t="str">
            <v>60日間  （実質工事日数３日間）</v>
          </cell>
          <cell r="V885" t="str">
            <v>開削工法</v>
          </cell>
          <cell r="W885" t="str">
            <v>推進工法</v>
          </cell>
          <cell r="X885" t="str">
            <v>原状復旧</v>
          </cell>
          <cell r="Z885" t="str">
            <v>案内図・平面図・断面図・復旧図</v>
          </cell>
          <cell r="AB885" t="str">
            <v>旧榎本農民研修センター</v>
          </cell>
          <cell r="AC885" t="str">
            <v>（株）onuma</v>
          </cell>
        </row>
        <row r="886">
          <cell r="A886">
            <v>884</v>
          </cell>
          <cell r="B886">
            <v>3432</v>
          </cell>
          <cell r="C886">
            <v>44896</v>
          </cell>
          <cell r="D886" t="str">
            <v>主幹　宮内　民雄</v>
          </cell>
          <cell r="E886" t="str">
            <v>水道水供給のため</v>
          </cell>
          <cell r="F886" t="str">
            <v>市道（玉）2168号線</v>
          </cell>
          <cell r="G886" t="str">
            <v>車道</v>
          </cell>
          <cell r="H886" t="str">
            <v>行戸235</v>
          </cell>
          <cell r="J886" t="str">
            <v>地下埋設物類</v>
          </cell>
          <cell r="L886" t="str">
            <v>外径φ27mm</v>
          </cell>
          <cell r="N886" t="str">
            <v>L=2.8m</v>
          </cell>
          <cell r="O886" t="str">
            <v>Ａ=0.0756㎡</v>
          </cell>
          <cell r="P886" t="str">
            <v>協議後10年間</v>
          </cell>
          <cell r="R886" t="str">
            <v>ポリエチレン管</v>
          </cell>
          <cell r="T886" t="str">
            <v>協議後</v>
          </cell>
          <cell r="U886" t="str">
            <v>60日間  （実質工事日数３日間）</v>
          </cell>
          <cell r="V886" t="str">
            <v>開削工法</v>
          </cell>
          <cell r="X886" t="str">
            <v>原状復旧</v>
          </cell>
          <cell r="Z886" t="str">
            <v>案内図・平面図・断面図・復旧図</v>
          </cell>
          <cell r="AB886" t="str">
            <v>塙良一</v>
          </cell>
          <cell r="AC886" t="str">
            <v>（株）スガヤ</v>
          </cell>
        </row>
        <row r="887">
          <cell r="A887">
            <v>885</v>
          </cell>
          <cell r="B887">
            <v>3433</v>
          </cell>
          <cell r="C887">
            <v>44931</v>
          </cell>
          <cell r="D887" t="str">
            <v>主幹　宮内　民雄</v>
          </cell>
          <cell r="E887" t="str">
            <v>水道水供給のため</v>
          </cell>
          <cell r="F887" t="str">
            <v>市道（麻）1833号線</v>
          </cell>
          <cell r="G887" t="str">
            <v>車道</v>
          </cell>
          <cell r="H887" t="str">
            <v>麻生3291-7</v>
          </cell>
          <cell r="J887" t="str">
            <v>地下埋設物類</v>
          </cell>
          <cell r="L887" t="str">
            <v>外径φ27mm</v>
          </cell>
          <cell r="N887" t="str">
            <v>L=1.1m</v>
          </cell>
          <cell r="O887" t="str">
            <v>Ａ=0.0297㎡</v>
          </cell>
          <cell r="P887" t="str">
            <v>協議後10年間</v>
          </cell>
          <cell r="R887" t="str">
            <v>ポリエチレン管</v>
          </cell>
          <cell r="T887" t="str">
            <v>協議後</v>
          </cell>
          <cell r="U887" t="str">
            <v>60日間  （実質工事日数３日間）</v>
          </cell>
          <cell r="V887" t="str">
            <v>開削工法</v>
          </cell>
          <cell r="X887" t="str">
            <v>原状復旧</v>
          </cell>
          <cell r="Z887" t="str">
            <v>案内図・平面図・断面図・復旧図</v>
          </cell>
          <cell r="AB887" t="str">
            <v>奥村組土木興業（株）</v>
          </cell>
          <cell r="AC887" t="str">
            <v>（株）菊池工業</v>
          </cell>
        </row>
        <row r="888">
          <cell r="A888">
            <v>886</v>
          </cell>
          <cell r="B888">
            <v>3434</v>
          </cell>
          <cell r="C888">
            <v>44957</v>
          </cell>
          <cell r="D888" t="str">
            <v>主幹　宮内　民雄</v>
          </cell>
          <cell r="E888" t="str">
            <v>水道水供給のため</v>
          </cell>
          <cell r="F888" t="str">
            <v>市道（北）2037号線</v>
          </cell>
          <cell r="G888" t="str">
            <v>車道</v>
          </cell>
          <cell r="H888" t="str">
            <v>小貫906-7</v>
          </cell>
          <cell r="J888" t="str">
            <v>地下埋設物類</v>
          </cell>
          <cell r="L888" t="str">
            <v>外径φ27mm</v>
          </cell>
          <cell r="N888" t="str">
            <v>L=1.8m</v>
          </cell>
          <cell r="O888" t="str">
            <v>Ａ=0.0486㎡</v>
          </cell>
          <cell r="P888" t="str">
            <v>協議後10年間</v>
          </cell>
          <cell r="R888" t="str">
            <v>ポリエチレン管</v>
          </cell>
          <cell r="T888" t="str">
            <v>協議後</v>
          </cell>
          <cell r="U888" t="str">
            <v>60日間  （実質工事日数３日間）</v>
          </cell>
          <cell r="V888" t="str">
            <v>開削工法</v>
          </cell>
          <cell r="X888" t="str">
            <v>原状復旧</v>
          </cell>
          <cell r="Z888" t="str">
            <v>案内図・平面図・断面図・復旧図</v>
          </cell>
          <cell r="AB888" t="str">
            <v>石川裕也</v>
          </cell>
          <cell r="AC888" t="str">
            <v>(有)三豊</v>
          </cell>
        </row>
        <row r="889">
          <cell r="A889">
            <v>887</v>
          </cell>
          <cell r="B889">
            <v>3435</v>
          </cell>
          <cell r="C889">
            <v>44957</v>
          </cell>
          <cell r="D889" t="str">
            <v>主幹　宮内　民雄</v>
          </cell>
          <cell r="E889" t="str">
            <v>水道水供給のため</v>
          </cell>
          <cell r="F889" t="str">
            <v>市道（玉）8－0921号線</v>
          </cell>
          <cell r="G889" t="str">
            <v>車道</v>
          </cell>
          <cell r="H889" t="str">
            <v>玉造甲463-2、463-8</v>
          </cell>
          <cell r="J889" t="str">
            <v>地下埋設物類</v>
          </cell>
          <cell r="L889" t="str">
            <v>外径φ27mm</v>
          </cell>
          <cell r="N889" t="str">
            <v>L=0.8m</v>
          </cell>
          <cell r="O889" t="str">
            <v>Ａ=0.0216㎡</v>
          </cell>
          <cell r="P889" t="str">
            <v>協議後10年間</v>
          </cell>
          <cell r="R889" t="str">
            <v>ポリエチレン管</v>
          </cell>
          <cell r="T889" t="str">
            <v>協議後</v>
          </cell>
          <cell r="U889" t="str">
            <v>60日間  （実質工事日数３日間）</v>
          </cell>
          <cell r="V889" t="str">
            <v>開削工法</v>
          </cell>
          <cell r="X889" t="str">
            <v>原状復旧</v>
          </cell>
          <cell r="Z889" t="str">
            <v>案内図・平面図・断面図・復旧図</v>
          </cell>
          <cell r="AB889" t="str">
            <v>田辺　亮</v>
          </cell>
          <cell r="AC889" t="str">
            <v>（株）イノバ工業</v>
          </cell>
        </row>
        <row r="890">
          <cell r="A890">
            <v>888</v>
          </cell>
          <cell r="B890">
            <v>3436</v>
          </cell>
          <cell r="C890">
            <v>44957</v>
          </cell>
          <cell r="D890" t="str">
            <v>主幹　宮内　民雄</v>
          </cell>
          <cell r="E890" t="str">
            <v>水道水供給のため</v>
          </cell>
          <cell r="F890" t="str">
            <v>市道（麻）1-12号線</v>
          </cell>
          <cell r="G890" t="str">
            <v>車道</v>
          </cell>
          <cell r="H890" t="str">
            <v>矢幡1850-1</v>
          </cell>
          <cell r="J890" t="str">
            <v>地下埋設物類</v>
          </cell>
          <cell r="L890" t="str">
            <v>外径φ27mm</v>
          </cell>
          <cell r="N890" t="str">
            <v>L=3.29m</v>
          </cell>
          <cell r="O890" t="str">
            <v>Ａ=0.0888㎡</v>
          </cell>
          <cell r="P890" t="str">
            <v>協議後10年間</v>
          </cell>
          <cell r="R890" t="str">
            <v>ポリエチレン管</v>
          </cell>
          <cell r="T890" t="str">
            <v>協議後</v>
          </cell>
          <cell r="U890" t="str">
            <v>60日間  （実質工事日数３日間）</v>
          </cell>
          <cell r="V890" t="str">
            <v>開削工法</v>
          </cell>
          <cell r="X890" t="str">
            <v>原状復旧</v>
          </cell>
          <cell r="Z890" t="str">
            <v>案内図・平面図・断面図・復旧図・給水装置施工図</v>
          </cell>
          <cell r="AB890" t="str">
            <v>小島拓也</v>
          </cell>
          <cell r="AC890" t="str">
            <v>（株）麻生ガス設備</v>
          </cell>
        </row>
        <row r="891">
          <cell r="A891">
            <v>889</v>
          </cell>
          <cell r="B891">
            <v>3437</v>
          </cell>
          <cell r="C891">
            <v>44978</v>
          </cell>
          <cell r="D891" t="str">
            <v>主幹　宮内　民雄</v>
          </cell>
          <cell r="E891" t="str">
            <v>水道水供給のため</v>
          </cell>
          <cell r="F891" t="str">
            <v>市道（北）105、2111号線</v>
          </cell>
          <cell r="G891" t="str">
            <v>車道</v>
          </cell>
          <cell r="H891" t="str">
            <v>行戸961-1</v>
          </cell>
          <cell r="J891" t="str">
            <v>法第32条1-2物件</v>
          </cell>
          <cell r="L891" t="str">
            <v>外径φ34mm　L=48.4ｍ</v>
          </cell>
          <cell r="M891" t="str">
            <v>外径φ27mm　L=4.1m</v>
          </cell>
          <cell r="N891" t="str">
            <v>Ａ=1.645㎡</v>
          </cell>
          <cell r="O891" t="str">
            <v>Ａ=0.110㎡</v>
          </cell>
          <cell r="P891" t="str">
            <v>協議後10年間</v>
          </cell>
          <cell r="R891" t="str">
            <v>ポリエチレン管</v>
          </cell>
          <cell r="S891" t="str">
            <v>外径0.07ｍ未満</v>
          </cell>
          <cell r="T891" t="str">
            <v>協議後</v>
          </cell>
          <cell r="U891" t="str">
            <v>60日間  （実質工事日数３日間）</v>
          </cell>
          <cell r="V891" t="str">
            <v>開削工法及び推進工</v>
          </cell>
          <cell r="X891" t="str">
            <v>原状復旧</v>
          </cell>
          <cell r="Z891" t="str">
            <v>案内図・平面図・断面図・復旧図・給水装置施工図</v>
          </cell>
          <cell r="AB891" t="str">
            <v>椎名貴也</v>
          </cell>
          <cell r="AC891" t="str">
            <v>㈱山勝建設</v>
          </cell>
        </row>
        <row r="892">
          <cell r="A892">
            <v>890</v>
          </cell>
          <cell r="B892">
            <v>3438</v>
          </cell>
          <cell r="C892">
            <v>44977</v>
          </cell>
          <cell r="D892" t="str">
            <v>主幹　宮内　民雄</v>
          </cell>
          <cell r="E892" t="str">
            <v>水道水供給のため</v>
          </cell>
          <cell r="F892" t="str">
            <v>市道（麻）970号線</v>
          </cell>
          <cell r="G892" t="str">
            <v>車道</v>
          </cell>
          <cell r="H892" t="str">
            <v>四鹿212-4</v>
          </cell>
          <cell r="J892" t="str">
            <v>法第32条1-2物件</v>
          </cell>
          <cell r="L892" t="str">
            <v>外径φ27mm</v>
          </cell>
          <cell r="N892" t="str">
            <v>L=1.91m</v>
          </cell>
          <cell r="O892" t="str">
            <v>Ａ=0.0515㎡</v>
          </cell>
          <cell r="P892" t="str">
            <v>協議後10年間</v>
          </cell>
          <cell r="R892" t="str">
            <v>ポリエチレン管</v>
          </cell>
          <cell r="S892" t="str">
            <v>外径0.07ｍ未満</v>
          </cell>
          <cell r="T892" t="str">
            <v>協議後</v>
          </cell>
          <cell r="U892" t="str">
            <v>60日間  （実質工事日数３日間）</v>
          </cell>
          <cell r="V892" t="str">
            <v>開削工法</v>
          </cell>
          <cell r="X892" t="str">
            <v>原状復旧</v>
          </cell>
          <cell r="Z892" t="str">
            <v>案内図・平面図・断面図・復旧図・給水装置施工図</v>
          </cell>
          <cell r="AB892" t="str">
            <v>鈴木達也</v>
          </cell>
          <cell r="AC892" t="str">
            <v>㈱千代田機工</v>
          </cell>
        </row>
        <row r="893">
          <cell r="A893">
            <v>891</v>
          </cell>
          <cell r="B893">
            <v>3439</v>
          </cell>
          <cell r="C893">
            <v>44994</v>
          </cell>
          <cell r="D893" t="str">
            <v>主幹　宮内　民雄</v>
          </cell>
          <cell r="E893" t="str">
            <v>水道水供給のため</v>
          </cell>
          <cell r="F893" t="str">
            <v>市道（玉）977号線</v>
          </cell>
          <cell r="G893" t="str">
            <v>車道</v>
          </cell>
          <cell r="H893" t="str">
            <v>玉造甲4914の一部</v>
          </cell>
          <cell r="J893" t="str">
            <v>法第32条1-2物件</v>
          </cell>
          <cell r="L893" t="str">
            <v>外径φ27mm</v>
          </cell>
          <cell r="N893" t="str">
            <v>L=1.80m</v>
          </cell>
          <cell r="O893" t="str">
            <v>Ａ=0.048㎡</v>
          </cell>
          <cell r="P893" t="str">
            <v>協議後10年間</v>
          </cell>
          <cell r="R893" t="str">
            <v>ポリエチレン管</v>
          </cell>
          <cell r="T893" t="str">
            <v>協議後</v>
          </cell>
          <cell r="U893" t="str">
            <v>60日間  （実質工事日数３日間）</v>
          </cell>
          <cell r="V893" t="str">
            <v>開削工法</v>
          </cell>
          <cell r="X893" t="str">
            <v>原状復旧</v>
          </cell>
          <cell r="Z893" t="str">
            <v>案内図・平面図・断面図・復旧図・給水装置施工図</v>
          </cell>
          <cell r="AB893" t="str">
            <v>高塚直美</v>
          </cell>
          <cell r="AC893" t="str">
            <v>栗山設備工業</v>
          </cell>
        </row>
        <row r="894">
          <cell r="A894">
            <v>892</v>
          </cell>
          <cell r="B894">
            <v>3440</v>
          </cell>
          <cell r="C894">
            <v>44999</v>
          </cell>
          <cell r="D894" t="str">
            <v>主幹　宮内　民雄</v>
          </cell>
          <cell r="E894" t="str">
            <v>水道水供給のため</v>
          </cell>
          <cell r="F894" t="str">
            <v>市道（麻）1013号線</v>
          </cell>
          <cell r="G894" t="str">
            <v>車道</v>
          </cell>
          <cell r="H894" t="str">
            <v>小高1632</v>
          </cell>
          <cell r="J894" t="str">
            <v>法第32条1-2物件</v>
          </cell>
          <cell r="L894" t="str">
            <v>外径φ27mm</v>
          </cell>
          <cell r="N894" t="str">
            <v>L=5.00m</v>
          </cell>
          <cell r="O894" t="str">
            <v>Ａ=0.063㎡</v>
          </cell>
          <cell r="P894" t="str">
            <v>協議後10年間</v>
          </cell>
          <cell r="R894" t="str">
            <v>ポリエチレン管</v>
          </cell>
          <cell r="T894" t="str">
            <v>協議後</v>
          </cell>
          <cell r="U894" t="str">
            <v>60日間  （実質工事日数３日間）</v>
          </cell>
          <cell r="V894" t="str">
            <v>開削工法</v>
          </cell>
          <cell r="X894" t="str">
            <v>原状復旧</v>
          </cell>
          <cell r="Z894" t="str">
            <v>案内図・平面図・断面図・復旧図・給水装置施工図</v>
          </cell>
          <cell r="AB894" t="str">
            <v>河野光弘</v>
          </cell>
          <cell r="AC894" t="str">
            <v>積和建設東関東株式会社</v>
          </cell>
        </row>
        <row r="895">
          <cell r="A895">
            <v>893</v>
          </cell>
          <cell r="B895">
            <v>3441</v>
          </cell>
          <cell r="C895">
            <v>44999</v>
          </cell>
          <cell r="D895" t="str">
            <v>主幹　宮内　民雄</v>
          </cell>
          <cell r="E895" t="str">
            <v>水道水供給のため</v>
          </cell>
          <cell r="F895" t="str">
            <v>市道（麻）1832号線</v>
          </cell>
          <cell r="G895" t="str">
            <v>車道</v>
          </cell>
          <cell r="H895" t="str">
            <v>麻生3290-7</v>
          </cell>
          <cell r="J895" t="str">
            <v>法第32条1-2物件</v>
          </cell>
          <cell r="L895" t="str">
            <v>外径φ27mm</v>
          </cell>
          <cell r="N895" t="str">
            <v>L=0.6m</v>
          </cell>
          <cell r="O895" t="str">
            <v>Ａ=0.016㎡</v>
          </cell>
          <cell r="P895" t="str">
            <v>協議後10年間</v>
          </cell>
          <cell r="R895" t="str">
            <v>ポリエチレン管</v>
          </cell>
          <cell r="T895" t="str">
            <v>協議後</v>
          </cell>
          <cell r="U895" t="str">
            <v>60日間  （実質工事日数３日間）</v>
          </cell>
          <cell r="V895" t="str">
            <v>開削工法</v>
          </cell>
          <cell r="X895" t="str">
            <v>原状復旧</v>
          </cell>
          <cell r="Z895" t="str">
            <v>案内図・平面図・断面図・復旧図・給水装置施工図</v>
          </cell>
          <cell r="AB895" t="str">
            <v>島田亮平</v>
          </cell>
          <cell r="AC895" t="str">
            <v>㈱麻生ガス設備</v>
          </cell>
        </row>
        <row r="896">
          <cell r="A896">
            <v>894</v>
          </cell>
          <cell r="B896">
            <v>3442</v>
          </cell>
          <cell r="C896">
            <v>45012</v>
          </cell>
          <cell r="D896" t="str">
            <v>主幹　宮内　民雄</v>
          </cell>
          <cell r="E896" t="str">
            <v>水道水供給のため</v>
          </cell>
          <cell r="F896" t="str">
            <v>市道（麻）号線</v>
          </cell>
          <cell r="G896" t="str">
            <v>車道</v>
          </cell>
          <cell r="H896" t="str">
            <v>青沼499-1</v>
          </cell>
          <cell r="J896" t="str">
            <v>法第32条1-2物件</v>
          </cell>
          <cell r="L896" t="str">
            <v>外径φ27mm</v>
          </cell>
          <cell r="N896" t="str">
            <v>L=2.6m</v>
          </cell>
          <cell r="O896" t="str">
            <v>Ａ=0.070㎡</v>
          </cell>
          <cell r="P896" t="str">
            <v>協議後10年間</v>
          </cell>
          <cell r="R896" t="str">
            <v>ポリエチレン管</v>
          </cell>
          <cell r="T896" t="str">
            <v>協議後</v>
          </cell>
          <cell r="U896" t="str">
            <v>60日間  （実質工事日数３日間）</v>
          </cell>
          <cell r="V896" t="str">
            <v>開削工法</v>
          </cell>
          <cell r="X896" t="str">
            <v>原状復旧</v>
          </cell>
          <cell r="Z896" t="str">
            <v>案内図・平面図・断面図・復旧図・給水装置施工図</v>
          </cell>
          <cell r="AB896" t="str">
            <v>髙野耕治</v>
          </cell>
          <cell r="AC896" t="str">
            <v>(有)クボタ住設</v>
          </cell>
        </row>
        <row r="897">
          <cell r="A897">
            <v>895</v>
          </cell>
          <cell r="B897">
            <v>3443</v>
          </cell>
          <cell r="C897">
            <v>45023</v>
          </cell>
          <cell r="D897" t="str">
            <v>主幹　宮内　民雄</v>
          </cell>
          <cell r="E897" t="str">
            <v>水道水供給のため</v>
          </cell>
          <cell r="F897" t="str">
            <v>市道（玉）8-860号線</v>
          </cell>
          <cell r="G897" t="str">
            <v>車道</v>
          </cell>
          <cell r="H897" t="str">
            <v>玉造甲2966-1</v>
          </cell>
          <cell r="J897" t="str">
            <v>法第32条1-2物件</v>
          </cell>
          <cell r="L897" t="str">
            <v>外径φ60mm</v>
          </cell>
          <cell r="N897" t="str">
            <v>L=5.3m</v>
          </cell>
          <cell r="O897" t="str">
            <v>Ａ=0.318㎡</v>
          </cell>
          <cell r="P897" t="str">
            <v>協議後10年間</v>
          </cell>
          <cell r="R897" t="str">
            <v>ポリエチレン管</v>
          </cell>
          <cell r="T897" t="str">
            <v>協議後</v>
          </cell>
          <cell r="U897" t="str">
            <v>60日間  （実質工事日数３日間）</v>
          </cell>
          <cell r="V897" t="str">
            <v>開削工法</v>
          </cell>
          <cell r="X897" t="str">
            <v>原状復旧</v>
          </cell>
          <cell r="Z897" t="str">
            <v>案内図・平面図・断面図・復旧図・給水装置施工図</v>
          </cell>
          <cell r="AB897" t="str">
            <v>土子芳一</v>
          </cell>
          <cell r="AC897" t="str">
            <v>大かじや金物店</v>
          </cell>
        </row>
        <row r="898">
          <cell r="A898">
            <v>896</v>
          </cell>
          <cell r="B898">
            <v>3444</v>
          </cell>
          <cell r="C898">
            <v>45027</v>
          </cell>
          <cell r="D898" t="str">
            <v>主幹　宮内　民雄</v>
          </cell>
          <cell r="E898" t="str">
            <v>水道水供給のため</v>
          </cell>
          <cell r="F898" t="str">
            <v>市道（麻）2053号線</v>
          </cell>
          <cell r="G898" t="str">
            <v>車道</v>
          </cell>
          <cell r="H898" t="str">
            <v>青沼512-4、513-1</v>
          </cell>
          <cell r="J898" t="str">
            <v>法第32条1-2物件</v>
          </cell>
          <cell r="L898" t="str">
            <v>外径φ27mm</v>
          </cell>
          <cell r="N898" t="str">
            <v>L=1.2m</v>
          </cell>
          <cell r="O898" t="str">
            <v>Ａ=0.032㎡</v>
          </cell>
          <cell r="P898" t="str">
            <v>協議後10年間</v>
          </cell>
          <cell r="R898" t="str">
            <v>ポリエチレン管</v>
          </cell>
          <cell r="T898" t="str">
            <v>協議後</v>
          </cell>
          <cell r="U898" t="str">
            <v>60日間  （実質工事日数３日間）</v>
          </cell>
          <cell r="V898" t="str">
            <v>開削工法</v>
          </cell>
          <cell r="X898" t="str">
            <v>原状復旧</v>
          </cell>
          <cell r="Z898" t="str">
            <v>案内図・平面図・断面図・復旧図・給水装置施工図</v>
          </cell>
          <cell r="AB898" t="str">
            <v>大里哲也</v>
          </cell>
          <cell r="AC898" t="str">
            <v>㈱藤和</v>
          </cell>
        </row>
        <row r="899">
          <cell r="A899">
            <v>897</v>
          </cell>
          <cell r="B899">
            <v>3445</v>
          </cell>
          <cell r="C899">
            <v>45030</v>
          </cell>
          <cell r="D899" t="str">
            <v>主幹　宮内　民雄</v>
          </cell>
          <cell r="E899" t="str">
            <v>水道水供給のため</v>
          </cell>
          <cell r="F899" t="str">
            <v>市道（玉）673号線</v>
          </cell>
          <cell r="G899" t="str">
            <v>車道</v>
          </cell>
          <cell r="H899" t="str">
            <v>手賀5028-1</v>
          </cell>
          <cell r="J899" t="str">
            <v>法第32条1-2物件</v>
          </cell>
          <cell r="L899" t="str">
            <v>外径φ27mm</v>
          </cell>
          <cell r="N899" t="str">
            <v>L=4.0m</v>
          </cell>
          <cell r="O899" t="str">
            <v>Ａ=0.108㎡</v>
          </cell>
          <cell r="P899" t="str">
            <v>協議後10年間</v>
          </cell>
          <cell r="R899" t="str">
            <v>ポリエチレン管</v>
          </cell>
          <cell r="T899" t="str">
            <v>協議後</v>
          </cell>
          <cell r="U899" t="str">
            <v>60日間  （実質工事日数３日間）</v>
          </cell>
          <cell r="V899" t="str">
            <v>開削工法</v>
          </cell>
          <cell r="X899" t="str">
            <v>原状復旧</v>
          </cell>
          <cell r="Z899" t="str">
            <v>案内図・平面図・断面図・復旧図・給水装置施工図</v>
          </cell>
          <cell r="AB899" t="str">
            <v>奥村香織</v>
          </cell>
          <cell r="AC899" t="str">
            <v>浪逆工業（株）</v>
          </cell>
        </row>
        <row r="900">
          <cell r="A900">
            <v>898</v>
          </cell>
          <cell r="B900">
            <v>3446</v>
          </cell>
          <cell r="C900">
            <v>45036</v>
          </cell>
          <cell r="D900" t="str">
            <v>主幹　宮内　民雄</v>
          </cell>
          <cell r="E900" t="str">
            <v>水道水供給のため</v>
          </cell>
          <cell r="F900" t="str">
            <v>市道（麻）3289号線</v>
          </cell>
          <cell r="G900" t="str">
            <v>車道</v>
          </cell>
          <cell r="H900" t="str">
            <v>井貝237-7</v>
          </cell>
          <cell r="J900" t="str">
            <v>法第32条1-2物件</v>
          </cell>
          <cell r="L900" t="str">
            <v>外径φ27mm</v>
          </cell>
          <cell r="N900" t="str">
            <v>L=4.1m</v>
          </cell>
          <cell r="O900" t="str">
            <v>Ａ=0.1110㎡</v>
          </cell>
          <cell r="P900" t="str">
            <v>協議後10年間</v>
          </cell>
          <cell r="R900" t="str">
            <v>ポリエチレン管</v>
          </cell>
          <cell r="T900" t="str">
            <v>協議後</v>
          </cell>
          <cell r="U900" t="str">
            <v>60日間  （実質工事日数３日間）</v>
          </cell>
          <cell r="V900" t="str">
            <v>開削工法</v>
          </cell>
          <cell r="X900" t="str">
            <v>原状復旧</v>
          </cell>
          <cell r="Z900" t="str">
            <v>案内図・平面図・断面図・復旧図・給水装置施工図</v>
          </cell>
          <cell r="AB900" t="str">
            <v>エス・アンド・ブレイン㈱</v>
          </cell>
          <cell r="AC900" t="str">
            <v>(有)トータルリビングニイボリ</v>
          </cell>
        </row>
        <row r="901">
          <cell r="A901">
            <v>899</v>
          </cell>
          <cell r="B901">
            <v>3447</v>
          </cell>
          <cell r="C901">
            <v>45061</v>
          </cell>
          <cell r="D901" t="str">
            <v>主幹　宮内　民雄</v>
          </cell>
          <cell r="E901" t="str">
            <v>水道水供給のため</v>
          </cell>
          <cell r="F901" t="str">
            <v>市道（玉）7-61号線</v>
          </cell>
          <cell r="G901" t="str">
            <v>車道</v>
          </cell>
          <cell r="H901" t="str">
            <v>芹沢928-8</v>
          </cell>
          <cell r="J901" t="str">
            <v>法第32条1-2物件</v>
          </cell>
          <cell r="L901" t="str">
            <v>外径φ34mm　</v>
          </cell>
          <cell r="N901" t="str">
            <v>L=2.0m</v>
          </cell>
          <cell r="O901" t="str">
            <v>Ａ=0.068㎡</v>
          </cell>
          <cell r="P901" t="str">
            <v>協議後10年間</v>
          </cell>
          <cell r="R901" t="str">
            <v>ポリエチレン管</v>
          </cell>
          <cell r="T901" t="str">
            <v>協議後</v>
          </cell>
          <cell r="U901" t="str">
            <v>60日間  （実質工事日数３日間）</v>
          </cell>
          <cell r="V901" t="str">
            <v>開削工法</v>
          </cell>
          <cell r="X901" t="str">
            <v>原状復旧</v>
          </cell>
          <cell r="Z901" t="str">
            <v>案内図・平面図・断面図・復旧図・給水装置施工図</v>
          </cell>
          <cell r="AB901" t="str">
            <v>生井沢利成</v>
          </cell>
          <cell r="AC901" t="str">
            <v>㈱イノバ工業</v>
          </cell>
        </row>
        <row r="902">
          <cell r="A902">
            <v>900</v>
          </cell>
          <cell r="B902">
            <v>3448</v>
          </cell>
          <cell r="C902">
            <v>45048</v>
          </cell>
          <cell r="D902" t="str">
            <v>主幹　宮内　民雄</v>
          </cell>
          <cell r="E902" t="str">
            <v>水道水供給のため</v>
          </cell>
          <cell r="F902" t="str">
            <v>市道（北）1187号線</v>
          </cell>
          <cell r="G902" t="str">
            <v>車道</v>
          </cell>
          <cell r="H902" t="str">
            <v>両宿795-1</v>
          </cell>
          <cell r="J902" t="str">
            <v>法第32条1-2物件</v>
          </cell>
          <cell r="L902" t="str">
            <v>外径φ27mm</v>
          </cell>
          <cell r="N902" t="str">
            <v>L=1.6m</v>
          </cell>
          <cell r="O902" t="str">
            <v>Ａ=0.043㎡</v>
          </cell>
          <cell r="P902" t="str">
            <v>協議後10年間</v>
          </cell>
          <cell r="R902" t="str">
            <v>ポリエチレン管</v>
          </cell>
          <cell r="T902" t="str">
            <v>協議後</v>
          </cell>
          <cell r="U902" t="str">
            <v>60日間  （実質工事日数３日間）</v>
          </cell>
          <cell r="V902" t="str">
            <v>開削工法</v>
          </cell>
          <cell r="X902" t="str">
            <v>原状復旧</v>
          </cell>
          <cell r="Z902" t="str">
            <v>案内図・平面図・断面図・復旧図・給水装置施工図</v>
          </cell>
          <cell r="AB902" t="str">
            <v>昭和建設（㈱）</v>
          </cell>
          <cell r="AC902" t="str">
            <v>(有)山口水工</v>
          </cell>
        </row>
        <row r="903">
          <cell r="A903">
            <v>901</v>
          </cell>
          <cell r="B903">
            <v>3449</v>
          </cell>
          <cell r="C903">
            <v>45068</v>
          </cell>
          <cell r="D903" t="str">
            <v>主幹　宮内　民雄</v>
          </cell>
          <cell r="E903" t="str">
            <v>水道水供給のため</v>
          </cell>
          <cell r="F903" t="str">
            <v>市道（玉）1050号線</v>
          </cell>
          <cell r="G903" t="str">
            <v>車道</v>
          </cell>
          <cell r="H903" t="str">
            <v>玉造甲6567-16</v>
          </cell>
          <cell r="J903" t="str">
            <v>法第32条1-2物件</v>
          </cell>
          <cell r="L903" t="str">
            <v>外径φ27mm</v>
          </cell>
          <cell r="N903" t="str">
            <v>L=1.0m</v>
          </cell>
          <cell r="O903" t="str">
            <v>Ａ=0.027㎡</v>
          </cell>
          <cell r="P903" t="str">
            <v>協議後10年間</v>
          </cell>
          <cell r="R903" t="str">
            <v>ポリエチレン管</v>
          </cell>
          <cell r="T903" t="str">
            <v>協議後</v>
          </cell>
          <cell r="U903" t="str">
            <v>60日間  （実質工事日数３日間）</v>
          </cell>
          <cell r="V903" t="str">
            <v>開削工法</v>
          </cell>
          <cell r="X903" t="str">
            <v>原状復旧</v>
          </cell>
          <cell r="Z903" t="str">
            <v>案内図・平面図・断面図・復旧図・給水装置施工図</v>
          </cell>
          <cell r="AB903" t="str">
            <v>栗股恵太</v>
          </cell>
          <cell r="AC903" t="str">
            <v>水野設備工業</v>
          </cell>
        </row>
        <row r="904">
          <cell r="A904">
            <v>902</v>
          </cell>
          <cell r="B904">
            <v>3450</v>
          </cell>
          <cell r="C904">
            <v>45069</v>
          </cell>
          <cell r="D904" t="str">
            <v>主幹　宮内　民雄</v>
          </cell>
          <cell r="E904" t="str">
            <v>水道水供給のため</v>
          </cell>
          <cell r="F904" t="str">
            <v>市道（玉）1号線</v>
          </cell>
          <cell r="G904" t="str">
            <v>車道</v>
          </cell>
          <cell r="H904" t="str">
            <v>手賀409</v>
          </cell>
          <cell r="J904" t="str">
            <v>法第32条1-2物件</v>
          </cell>
          <cell r="L904" t="str">
            <v>外径φ27mm</v>
          </cell>
          <cell r="N904" t="str">
            <v>L=0.9m</v>
          </cell>
          <cell r="O904" t="str">
            <v>Ａ=0.024㎡</v>
          </cell>
          <cell r="P904" t="str">
            <v>協議後10年間</v>
          </cell>
          <cell r="R904" t="str">
            <v>ポリエチレン管</v>
          </cell>
          <cell r="T904" t="str">
            <v>協議後</v>
          </cell>
          <cell r="U904" t="str">
            <v>60日間  （実質工事日数３日間）</v>
          </cell>
          <cell r="V904" t="str">
            <v>開削工法</v>
          </cell>
          <cell r="X904" t="str">
            <v>原状復旧</v>
          </cell>
          <cell r="Z904" t="str">
            <v>案内図・平面図・断面図・復旧図・給水装置施工図</v>
          </cell>
          <cell r="AB904" t="str">
            <v>荒井政夫</v>
          </cell>
          <cell r="AC904" t="str">
            <v>㈱イノバ工業</v>
          </cell>
        </row>
        <row r="905">
          <cell r="A905">
            <v>903</v>
          </cell>
          <cell r="B905">
            <v>3451</v>
          </cell>
          <cell r="C905">
            <v>45071</v>
          </cell>
          <cell r="D905" t="str">
            <v>主幹　宮内　民雄</v>
          </cell>
          <cell r="E905" t="str">
            <v>水道水供給のため</v>
          </cell>
          <cell r="F905" t="str">
            <v>市道（麻）2714号線</v>
          </cell>
          <cell r="G905" t="str">
            <v>車道</v>
          </cell>
          <cell r="H905" t="str">
            <v>宇崎429-2</v>
          </cell>
          <cell r="J905" t="str">
            <v>法第32条1-2物件</v>
          </cell>
          <cell r="L905" t="str">
            <v>外径φ27mm</v>
          </cell>
          <cell r="N905" t="str">
            <v>L=3.5m</v>
          </cell>
          <cell r="O905" t="str">
            <v>Ａ=0.094㎡</v>
          </cell>
          <cell r="P905" t="str">
            <v>協議後10年間</v>
          </cell>
          <cell r="R905" t="str">
            <v>ポリエチレン管</v>
          </cell>
          <cell r="T905" t="str">
            <v>協議後</v>
          </cell>
          <cell r="U905" t="str">
            <v>60日間  （実質工事日数３日間）</v>
          </cell>
          <cell r="V905" t="str">
            <v>開削工法</v>
          </cell>
          <cell r="X905" t="str">
            <v>原状復旧</v>
          </cell>
          <cell r="Z905" t="str">
            <v>案内図・平面図・断面図・復旧図・給水装置施工図</v>
          </cell>
          <cell r="AB905" t="str">
            <v>作山京兵</v>
          </cell>
          <cell r="AC905" t="str">
            <v>(有)石﨑設備</v>
          </cell>
        </row>
        <row r="906">
          <cell r="A906">
            <v>904</v>
          </cell>
          <cell r="B906">
            <v>3452</v>
          </cell>
          <cell r="C906">
            <v>45072</v>
          </cell>
          <cell r="D906" t="str">
            <v>主幹　宮内　民雄</v>
          </cell>
          <cell r="E906" t="str">
            <v>水道水供給のため</v>
          </cell>
          <cell r="F906" t="str">
            <v>市道（玉）1310号線</v>
          </cell>
          <cell r="G906" t="str">
            <v>車道</v>
          </cell>
          <cell r="H906" t="str">
            <v>浜1658-1</v>
          </cell>
          <cell r="J906" t="str">
            <v>法第32条1-2物件</v>
          </cell>
          <cell r="L906" t="str">
            <v>外径φ42mm</v>
          </cell>
          <cell r="N906" t="str">
            <v>L=15.0m</v>
          </cell>
          <cell r="O906" t="str">
            <v>Ａ=0.63㎡</v>
          </cell>
          <cell r="P906" t="str">
            <v>協議後10年間</v>
          </cell>
          <cell r="R906" t="str">
            <v>ポリエチレン管</v>
          </cell>
          <cell r="T906" t="str">
            <v>協議後</v>
          </cell>
          <cell r="U906" t="str">
            <v>60日間  （実質工事日数３日間）</v>
          </cell>
          <cell r="V906" t="str">
            <v>開削工法</v>
          </cell>
          <cell r="X906" t="str">
            <v>原状復旧</v>
          </cell>
          <cell r="Z906" t="str">
            <v>案内図・平面図・断面図・復旧図・給水装置施工図</v>
          </cell>
          <cell r="AB906" t="str">
            <v>鈴木蓮</v>
          </cell>
          <cell r="AC906" t="str">
            <v>㈱イノバ工業</v>
          </cell>
        </row>
        <row r="907">
          <cell r="A907">
            <v>905</v>
          </cell>
          <cell r="B907">
            <v>3453</v>
          </cell>
          <cell r="C907">
            <v>45097</v>
          </cell>
          <cell r="D907" t="str">
            <v>主幹　宮内　民雄</v>
          </cell>
          <cell r="E907" t="str">
            <v>水道水供給のため</v>
          </cell>
          <cell r="F907" t="str">
            <v>市道（玉）1536号線</v>
          </cell>
          <cell r="G907" t="str">
            <v>車道</v>
          </cell>
          <cell r="H907" t="str">
            <v>若海944-93</v>
          </cell>
          <cell r="J907" t="str">
            <v>法第32条1-2物件</v>
          </cell>
          <cell r="L907" t="str">
            <v>外径φ27mm</v>
          </cell>
          <cell r="N907" t="str">
            <v>L=1.5m</v>
          </cell>
          <cell r="O907" t="str">
            <v>Ａ=0.040㎡</v>
          </cell>
          <cell r="P907" t="str">
            <v>協議後10年間</v>
          </cell>
          <cell r="R907" t="str">
            <v>ポリエチレン管</v>
          </cell>
          <cell r="T907" t="str">
            <v>協議後</v>
          </cell>
          <cell r="U907" t="str">
            <v>60日間  （実質工事日数３日間）</v>
          </cell>
          <cell r="V907" t="str">
            <v>開削工法</v>
          </cell>
          <cell r="X907" t="str">
            <v>原状復旧</v>
          </cell>
          <cell r="Z907" t="str">
            <v>案内図・平面図・断面図・復旧図・給水装置施工図</v>
          </cell>
          <cell r="AB907" t="str">
            <v>沖桝哲也</v>
          </cell>
          <cell r="AC907" t="str">
            <v>(有)石﨑設備</v>
          </cell>
        </row>
        <row r="908">
          <cell r="A908">
            <v>906</v>
          </cell>
          <cell r="B908">
            <v>3454</v>
          </cell>
          <cell r="C908">
            <v>45100</v>
          </cell>
          <cell r="D908" t="str">
            <v>主幹　宮内　民雄</v>
          </cell>
          <cell r="E908" t="str">
            <v>水道水供給のため</v>
          </cell>
          <cell r="F908" t="str">
            <v>市道（麻）895号線</v>
          </cell>
          <cell r="G908" t="str">
            <v>車道</v>
          </cell>
          <cell r="H908" t="str">
            <v>四鹿552-14</v>
          </cell>
          <cell r="J908" t="str">
            <v>法第32条1-2物件</v>
          </cell>
          <cell r="L908" t="str">
            <v>外径φ27mm</v>
          </cell>
          <cell r="N908" t="str">
            <v>L=7.0m</v>
          </cell>
          <cell r="O908" t="str">
            <v>Ａ=0.189㎡</v>
          </cell>
          <cell r="P908" t="str">
            <v>協議後10年間</v>
          </cell>
          <cell r="R908" t="str">
            <v>ポリエチレン管</v>
          </cell>
          <cell r="T908" t="str">
            <v>協議後</v>
          </cell>
          <cell r="U908" t="str">
            <v>60日間  （実質工事日数３日間）</v>
          </cell>
          <cell r="V908" t="str">
            <v>開削・推進</v>
          </cell>
          <cell r="X908" t="str">
            <v>原状復旧</v>
          </cell>
          <cell r="Z908" t="str">
            <v>案内図・平面図・断面図・復旧図・給水装置施工図</v>
          </cell>
          <cell r="AB908" t="str">
            <v>久保田暁</v>
          </cell>
          <cell r="AC908" t="str">
            <v>(有)三豊</v>
          </cell>
        </row>
        <row r="909">
          <cell r="A909">
            <v>907</v>
          </cell>
          <cell r="B909">
            <v>3455</v>
          </cell>
          <cell r="C909">
            <v>45104</v>
          </cell>
          <cell r="D909" t="str">
            <v>主幹　宮内　民雄</v>
          </cell>
          <cell r="E909" t="str">
            <v>水道水供給のため</v>
          </cell>
          <cell r="F909" t="str">
            <v>市道（麻）1243号線</v>
          </cell>
          <cell r="G909" t="str">
            <v>車道</v>
          </cell>
          <cell r="H909" t="str">
            <v>麻生260</v>
          </cell>
          <cell r="J909" t="str">
            <v>法第32条1-2物件</v>
          </cell>
          <cell r="L909" t="str">
            <v>外径φ27mm</v>
          </cell>
          <cell r="N909" t="str">
            <v>L=1.7m</v>
          </cell>
          <cell r="O909" t="str">
            <v>Ａ=0.045㎡</v>
          </cell>
          <cell r="P909" t="str">
            <v>協議後10年間</v>
          </cell>
          <cell r="R909" t="str">
            <v>ポリエチレン管</v>
          </cell>
          <cell r="T909" t="str">
            <v>協議後</v>
          </cell>
          <cell r="U909" t="str">
            <v>60日間  （実質工事日数３日間）</v>
          </cell>
          <cell r="V909" t="str">
            <v>開削</v>
          </cell>
          <cell r="X909" t="str">
            <v>原状復旧</v>
          </cell>
          <cell r="Z909" t="str">
            <v>案内図・平面図・断面図・復旧図・給水装置施工図</v>
          </cell>
          <cell r="AB909" t="str">
            <v>松村信一</v>
          </cell>
          <cell r="AC909" t="str">
            <v>(有)トータルリビングニイボリ</v>
          </cell>
        </row>
        <row r="910">
          <cell r="A910">
            <v>908</v>
          </cell>
          <cell r="B910">
            <v>3456</v>
          </cell>
          <cell r="C910">
            <v>45113</v>
          </cell>
          <cell r="D910" t="str">
            <v>主幹　宮内　民雄</v>
          </cell>
          <cell r="E910" t="str">
            <v>水道水供給のため</v>
          </cell>
          <cell r="F910" t="str">
            <v>市道（麻）994号線</v>
          </cell>
          <cell r="G910" t="str">
            <v>車道</v>
          </cell>
          <cell r="H910" t="str">
            <v>青沼861-14</v>
          </cell>
          <cell r="J910" t="str">
            <v>法第32条1-2物件</v>
          </cell>
          <cell r="L910" t="str">
            <v>外径φ27mm</v>
          </cell>
          <cell r="N910" t="str">
            <v>L=1.4m</v>
          </cell>
          <cell r="P910" t="str">
            <v>協議後10年間</v>
          </cell>
          <cell r="R910" t="str">
            <v>ポリエチレン管</v>
          </cell>
          <cell r="T910" t="str">
            <v>協議後</v>
          </cell>
          <cell r="U910" t="str">
            <v>60日間  （実質工事日数３日間）</v>
          </cell>
          <cell r="V910" t="str">
            <v>開削</v>
          </cell>
          <cell r="X910" t="str">
            <v>原状復旧</v>
          </cell>
          <cell r="Z910" t="str">
            <v>案内図・平面図・断面図・復旧図・給水装置施工図</v>
          </cell>
          <cell r="AB910" t="str">
            <v>牧野雄生</v>
          </cell>
          <cell r="AC910" t="str">
            <v>AQUA</v>
          </cell>
        </row>
        <row r="911">
          <cell r="A911">
            <v>909</v>
          </cell>
          <cell r="B911">
            <v>3457</v>
          </cell>
          <cell r="C911">
            <v>45100</v>
          </cell>
          <cell r="D911" t="str">
            <v>主幹　宮内　民雄</v>
          </cell>
          <cell r="E911" t="str">
            <v>水道水供給のため</v>
          </cell>
          <cell r="F911" t="str">
            <v>市道（北）103号線</v>
          </cell>
          <cell r="G911" t="str">
            <v>車道</v>
          </cell>
          <cell r="H911" t="str">
            <v>次木845-13</v>
          </cell>
          <cell r="J911" t="str">
            <v>法第32条1-2物件</v>
          </cell>
          <cell r="L911" t="str">
            <v>外径φ27mm</v>
          </cell>
          <cell r="N911" t="str">
            <v>L=6.7m</v>
          </cell>
          <cell r="P911" t="str">
            <v>協議後10年間</v>
          </cell>
          <cell r="R911" t="str">
            <v>ポリエチレン管</v>
          </cell>
          <cell r="T911" t="str">
            <v>協議後</v>
          </cell>
          <cell r="U911" t="str">
            <v>60日間  （実質工事日数３日間）</v>
          </cell>
          <cell r="V911" t="str">
            <v>開削</v>
          </cell>
          <cell r="X911" t="str">
            <v>原状復旧</v>
          </cell>
          <cell r="Z911" t="str">
            <v>案内図・平面図・断面図・復旧図・給水装置施工図</v>
          </cell>
          <cell r="AB911" t="str">
            <v>舘香織</v>
          </cell>
          <cell r="AC911" t="str">
            <v>㈱巴水道工業</v>
          </cell>
        </row>
        <row r="912">
          <cell r="A912">
            <v>910</v>
          </cell>
          <cell r="B912">
            <v>3458</v>
          </cell>
          <cell r="C912">
            <v>45120</v>
          </cell>
          <cell r="D912" t="str">
            <v>主幹　宮内　民雄</v>
          </cell>
          <cell r="E912" t="str">
            <v>水道水供給のため</v>
          </cell>
          <cell r="F912" t="str">
            <v>市道（玉）5号線</v>
          </cell>
          <cell r="G912" t="str">
            <v>車道</v>
          </cell>
          <cell r="H912" t="str">
            <v>玉造甲3428-2</v>
          </cell>
          <cell r="J912" t="str">
            <v>法第32条1-2物件</v>
          </cell>
          <cell r="L912" t="str">
            <v>外径φ27mm</v>
          </cell>
          <cell r="N912" t="str">
            <v>L=1.75m</v>
          </cell>
          <cell r="P912" t="str">
            <v>協議後10年間</v>
          </cell>
          <cell r="R912" t="str">
            <v>ポリエチレン管</v>
          </cell>
          <cell r="T912" t="str">
            <v>協議後</v>
          </cell>
          <cell r="U912" t="str">
            <v>60日間  （実質工事日数３日間）</v>
          </cell>
          <cell r="V912" t="str">
            <v>開削</v>
          </cell>
          <cell r="X912" t="str">
            <v>原状復旧</v>
          </cell>
          <cell r="Z912" t="str">
            <v>案内図・平面図・断面図・復旧図・給水装置施工図</v>
          </cell>
          <cell r="AB912" t="str">
            <v>小沼雄生</v>
          </cell>
          <cell r="AC912" t="str">
            <v>(有)ユート・アメニティ</v>
          </cell>
        </row>
        <row r="913">
          <cell r="A913">
            <v>911</v>
          </cell>
          <cell r="B913">
            <v>3459</v>
          </cell>
          <cell r="C913">
            <v>45127</v>
          </cell>
          <cell r="D913" t="str">
            <v>主幹　宮内　民雄</v>
          </cell>
          <cell r="E913" t="str">
            <v>水道水供給のため</v>
          </cell>
          <cell r="F913" t="str">
            <v>市道（玉）2433号線</v>
          </cell>
          <cell r="G913" t="str">
            <v>車道</v>
          </cell>
          <cell r="H913" t="str">
            <v>玉造甲4486-1</v>
          </cell>
          <cell r="J913" t="str">
            <v>法第32条1-2物件</v>
          </cell>
          <cell r="L913" t="str">
            <v>外径φ42mm</v>
          </cell>
          <cell r="N913" t="str">
            <v>L=6.8m</v>
          </cell>
          <cell r="P913" t="str">
            <v>協議後10年間</v>
          </cell>
          <cell r="R913" t="str">
            <v>ポリエチレン管</v>
          </cell>
          <cell r="T913" t="str">
            <v>協議後</v>
          </cell>
          <cell r="U913" t="str">
            <v>60日間  （実質工事日数３日間）</v>
          </cell>
          <cell r="V913" t="str">
            <v>開削</v>
          </cell>
          <cell r="X913" t="str">
            <v>原状復旧</v>
          </cell>
          <cell r="Z913" t="str">
            <v>案内図・平面図・断面図・復旧図・給水装置施工図</v>
          </cell>
          <cell r="AB913" t="str">
            <v>公益財団法人　大山守大場家保存協会　理事長　大場正二</v>
          </cell>
          <cell r="AC913" t="str">
            <v>㈱マルシン</v>
          </cell>
        </row>
        <row r="914">
          <cell r="A914">
            <v>912</v>
          </cell>
          <cell r="B914">
            <v>3460</v>
          </cell>
          <cell r="C914">
            <v>45128</v>
          </cell>
          <cell r="D914" t="str">
            <v>主幹　宮内　民雄</v>
          </cell>
          <cell r="E914" t="str">
            <v>水道水供給のため</v>
          </cell>
          <cell r="F914" t="str">
            <v>市道（玉）62号線
市道（玉）1725号線</v>
          </cell>
          <cell r="G914" t="str">
            <v>車道</v>
          </cell>
          <cell r="H914" t="str">
            <v>芹沢908-19、908-20</v>
          </cell>
          <cell r="J914" t="str">
            <v>法第32条1-2物件</v>
          </cell>
          <cell r="L914" t="str">
            <v>外径φ27mm</v>
          </cell>
          <cell r="N914" t="str">
            <v>L=24.9m</v>
          </cell>
          <cell r="P914" t="str">
            <v>協議後10年間</v>
          </cell>
          <cell r="R914" t="str">
            <v>ポリエチレン管</v>
          </cell>
          <cell r="T914" t="str">
            <v>協議後</v>
          </cell>
          <cell r="U914" t="str">
            <v>60日間  （実質工事日数３日間）</v>
          </cell>
          <cell r="V914" t="str">
            <v>開削</v>
          </cell>
          <cell r="X914" t="str">
            <v>原状復旧</v>
          </cell>
          <cell r="Z914" t="str">
            <v>案内図・平面図・断面図・復旧図・給水装置施工図・</v>
          </cell>
          <cell r="AB914" t="str">
            <v>株木建設㈱茨城本店</v>
          </cell>
          <cell r="AC914" t="str">
            <v>㈱キンダイ</v>
          </cell>
        </row>
        <row r="915">
          <cell r="A915">
            <v>913</v>
          </cell>
          <cell r="B915">
            <v>3461</v>
          </cell>
          <cell r="C915">
            <v>45128</v>
          </cell>
          <cell r="D915" t="str">
            <v>主幹　宮内　民雄</v>
          </cell>
          <cell r="E915" t="str">
            <v>水道水供給のため</v>
          </cell>
          <cell r="F915" t="str">
            <v>市道（玉）1712号線</v>
          </cell>
          <cell r="G915" t="str">
            <v>車道</v>
          </cell>
          <cell r="H915" t="str">
            <v>芹沢921-42</v>
          </cell>
          <cell r="J915" t="str">
            <v>法第32条1-2物件</v>
          </cell>
          <cell r="L915" t="str">
            <v>外径φ43mm</v>
          </cell>
          <cell r="N915" t="str">
            <v>L=0.3m</v>
          </cell>
          <cell r="P915" t="str">
            <v>協議後10年間</v>
          </cell>
          <cell r="R915" t="str">
            <v>ポリエチレン管</v>
          </cell>
          <cell r="T915" t="str">
            <v>協議後</v>
          </cell>
          <cell r="U915" t="str">
            <v>60日間  （実質工事日数３日間）</v>
          </cell>
          <cell r="V915" t="str">
            <v>開削</v>
          </cell>
          <cell r="X915" t="str">
            <v>原状復旧</v>
          </cell>
          <cell r="Z915" t="str">
            <v>案内図・平面図・断面図・復旧図・給水装置施工図</v>
          </cell>
          <cell r="AB915" t="str">
            <v>利豊商事㈱茨城工場</v>
          </cell>
          <cell r="AC915" t="str">
            <v>㈱菊池工業</v>
          </cell>
        </row>
        <row r="916">
          <cell r="A916">
            <v>914</v>
          </cell>
          <cell r="B916">
            <v>3462</v>
          </cell>
          <cell r="C916">
            <v>45148</v>
          </cell>
          <cell r="D916" t="str">
            <v>主幹　宮内　民雄</v>
          </cell>
          <cell r="E916" t="str">
            <v>水道水供給のため</v>
          </cell>
          <cell r="F916" t="str">
            <v>市道（玉）1536号線</v>
          </cell>
          <cell r="G916" t="str">
            <v>車道</v>
          </cell>
          <cell r="H916" t="str">
            <v>若海944-12</v>
          </cell>
          <cell r="J916" t="str">
            <v>法第32条1-2物件</v>
          </cell>
          <cell r="L916" t="str">
            <v>外径φ27mm</v>
          </cell>
          <cell r="N916" t="str">
            <v>L=1.9m</v>
          </cell>
          <cell r="P916" t="str">
            <v>協議後10年間</v>
          </cell>
          <cell r="R916" t="str">
            <v>ポリエチレン管</v>
          </cell>
          <cell r="T916" t="str">
            <v>協議後</v>
          </cell>
          <cell r="U916" t="str">
            <v>60日間  （実質工事日数３日間）</v>
          </cell>
          <cell r="V916" t="str">
            <v>開削</v>
          </cell>
          <cell r="X916" t="str">
            <v>原状復旧</v>
          </cell>
          <cell r="Z916" t="str">
            <v>案内図・平面図・断面図・復旧図・給水装置施工図</v>
          </cell>
          <cell r="AB916" t="str">
            <v>川崎由香利</v>
          </cell>
          <cell r="AC916" t="str">
            <v>(有)山口水工</v>
          </cell>
        </row>
        <row r="917">
          <cell r="A917">
            <v>915</v>
          </cell>
          <cell r="B917">
            <v>3463</v>
          </cell>
          <cell r="C917">
            <v>45148</v>
          </cell>
          <cell r="D917" t="str">
            <v>主幹　宮内　民雄</v>
          </cell>
          <cell r="E917" t="str">
            <v>水道水供給のため</v>
          </cell>
          <cell r="F917" t="str">
            <v>市道（玉）8-1243号線</v>
          </cell>
          <cell r="G917" t="str">
            <v>車道</v>
          </cell>
          <cell r="H917" t="str">
            <v>浜2255</v>
          </cell>
          <cell r="J917" t="str">
            <v>法第32条1-2物件</v>
          </cell>
          <cell r="L917" t="str">
            <v>外径φ27mm</v>
          </cell>
          <cell r="N917" t="str">
            <v>L=3.0m</v>
          </cell>
          <cell r="P917" t="str">
            <v>協議後10年間</v>
          </cell>
          <cell r="R917" t="str">
            <v>ポリエチレン管</v>
          </cell>
          <cell r="T917" t="str">
            <v>協議後</v>
          </cell>
          <cell r="U917" t="str">
            <v>60日間  （実質工事日数３日間）</v>
          </cell>
          <cell r="V917" t="str">
            <v>開削</v>
          </cell>
          <cell r="X917" t="str">
            <v>原状復旧</v>
          </cell>
          <cell r="Z917" t="str">
            <v>案内図・平面図・断面図・復旧図・給水装置施工図</v>
          </cell>
          <cell r="AB917" t="str">
            <v>石橋満</v>
          </cell>
          <cell r="AC917" t="str">
            <v>㈱和幸工業</v>
          </cell>
        </row>
        <row r="918">
          <cell r="A918">
            <v>916</v>
          </cell>
          <cell r="B918">
            <v>3464</v>
          </cell>
          <cell r="C918">
            <v>45152</v>
          </cell>
          <cell r="D918" t="str">
            <v>主幹　宮内　民雄</v>
          </cell>
          <cell r="E918" t="str">
            <v>水道水供給のため</v>
          </cell>
          <cell r="F918" t="str">
            <v>市道（玉）893号線</v>
          </cell>
          <cell r="G918" t="str">
            <v>車道</v>
          </cell>
          <cell r="H918" t="str">
            <v>玉造甲528-1、529-1</v>
          </cell>
          <cell r="J918" t="str">
            <v>法第32条1-2物件</v>
          </cell>
          <cell r="L918" t="str">
            <v>外径φ60mm</v>
          </cell>
          <cell r="N918" t="str">
            <v>L=2.2m</v>
          </cell>
          <cell r="P918" t="str">
            <v>協議後10年間</v>
          </cell>
          <cell r="R918" t="str">
            <v>ポリエチレン管</v>
          </cell>
          <cell r="T918" t="str">
            <v>協議後</v>
          </cell>
          <cell r="U918" t="str">
            <v>60日間  （実質工事日数３日間）</v>
          </cell>
          <cell r="V918" t="str">
            <v>開削</v>
          </cell>
          <cell r="X918" t="str">
            <v>原状復旧</v>
          </cell>
          <cell r="Z918" t="str">
            <v>位置図・平面図・断面図・復旧図・給水装置施工図</v>
          </cell>
          <cell r="AB918" t="str">
            <v>野原吉伸</v>
          </cell>
          <cell r="AC918" t="str">
            <v>備水工業(株)</v>
          </cell>
        </row>
        <row r="919">
          <cell r="A919">
            <v>917</v>
          </cell>
          <cell r="B919">
            <v>3465</v>
          </cell>
          <cell r="C919">
            <v>45160</v>
          </cell>
          <cell r="D919" t="str">
            <v>主幹　宮内　民雄</v>
          </cell>
          <cell r="E919" t="str">
            <v>水道水供給のため</v>
          </cell>
          <cell r="F919" t="str">
            <v>市道（玉）8-163号線</v>
          </cell>
          <cell r="G919" t="str">
            <v>車道</v>
          </cell>
          <cell r="H919" t="str">
            <v>藤井7-1</v>
          </cell>
          <cell r="J919" t="str">
            <v>法第32条1-2物件</v>
          </cell>
          <cell r="L919" t="str">
            <v>外径φ34mm　</v>
          </cell>
          <cell r="N919" t="str">
            <v>L=0.4m</v>
          </cell>
          <cell r="P919" t="str">
            <v>協議後10年間</v>
          </cell>
          <cell r="R919" t="str">
            <v>ポリエチレン管</v>
          </cell>
          <cell r="T919" t="str">
            <v>協議後</v>
          </cell>
          <cell r="U919" t="str">
            <v>60日間  （実質工事日数３日間）</v>
          </cell>
          <cell r="V919" t="str">
            <v>開削</v>
          </cell>
          <cell r="X919" t="str">
            <v>原状復旧</v>
          </cell>
          <cell r="Z919" t="str">
            <v>位置図・平面図・断面図・復旧図・給水装置施工図</v>
          </cell>
          <cell r="AB919" t="str">
            <v>宮内稔記</v>
          </cell>
          <cell r="AC919" t="str">
            <v>(有)アサヒ設備工業</v>
          </cell>
        </row>
        <row r="920">
          <cell r="A920">
            <v>918</v>
          </cell>
          <cell r="B920">
            <v>3466</v>
          </cell>
          <cell r="C920">
            <v>45162</v>
          </cell>
          <cell r="D920" t="str">
            <v>主幹　宮内　民雄</v>
          </cell>
          <cell r="E920" t="str">
            <v>水道水供給のため</v>
          </cell>
          <cell r="F920" t="str">
            <v>市道（北）1582号線</v>
          </cell>
          <cell r="G920" t="str">
            <v>車道</v>
          </cell>
          <cell r="H920" t="str">
            <v>両宿73-3</v>
          </cell>
          <cell r="J920" t="str">
            <v>法第32条1-2物件</v>
          </cell>
          <cell r="L920" t="str">
            <v>外径φ27mm</v>
          </cell>
          <cell r="N920" t="str">
            <v>L=1.0m</v>
          </cell>
          <cell r="P920" t="str">
            <v>協議後10年間</v>
          </cell>
          <cell r="R920" t="str">
            <v>ポリエチレン管</v>
          </cell>
          <cell r="T920" t="str">
            <v>協議後</v>
          </cell>
          <cell r="U920" t="str">
            <v>60日間  （実質工事日数３日間）</v>
          </cell>
          <cell r="V920" t="str">
            <v>開削</v>
          </cell>
          <cell r="X920" t="str">
            <v>原状復旧</v>
          </cell>
          <cell r="Z920" t="str">
            <v>位置図・平面図・断面図・復旧図・給水装置施工図　公図、保安施設図</v>
          </cell>
          <cell r="AB920" t="str">
            <v>両宿区代表　小野光一</v>
          </cell>
          <cell r="AC920" t="str">
            <v>AQUA</v>
          </cell>
        </row>
        <row r="921">
          <cell r="A921">
            <v>919</v>
          </cell>
          <cell r="B921">
            <v>3467</v>
          </cell>
          <cell r="C921">
            <v>45190</v>
          </cell>
          <cell r="D921" t="str">
            <v>主幹　宮内　民雄</v>
          </cell>
          <cell r="E921" t="str">
            <v>水道水供給のため</v>
          </cell>
          <cell r="F921" t="str">
            <v>市道（北）3607号線</v>
          </cell>
          <cell r="G921" t="str">
            <v>車道</v>
          </cell>
          <cell r="H921" t="str">
            <v>繁昌1312-1</v>
          </cell>
          <cell r="J921" t="str">
            <v>法第32条1-2物件</v>
          </cell>
          <cell r="L921" t="str">
            <v>外径φ27mm</v>
          </cell>
          <cell r="N921" t="str">
            <v>L=1.9m</v>
          </cell>
          <cell r="P921" t="str">
            <v>協議後10年間</v>
          </cell>
          <cell r="R921" t="str">
            <v>ポリエチレン管</v>
          </cell>
          <cell r="T921" t="str">
            <v>協議後</v>
          </cell>
          <cell r="U921" t="str">
            <v>60日間  （実質工事日数３日間）</v>
          </cell>
          <cell r="V921" t="str">
            <v>開削</v>
          </cell>
          <cell r="X921" t="str">
            <v>原状復旧</v>
          </cell>
          <cell r="Z921" t="str">
            <v>位置図・平面図・断面図・復旧図・給水装置施工図　公図、保安施設図</v>
          </cell>
          <cell r="AB921" t="str">
            <v>鳥越慶太</v>
          </cell>
          <cell r="AC921" t="str">
            <v>㈱東野</v>
          </cell>
        </row>
        <row r="922">
          <cell r="A922">
            <v>920</v>
          </cell>
          <cell r="B922">
            <v>3468</v>
          </cell>
          <cell r="C922">
            <v>45196</v>
          </cell>
          <cell r="D922" t="str">
            <v>主幹　宮内　民雄</v>
          </cell>
          <cell r="E922" t="str">
            <v>水道水供給のため</v>
          </cell>
          <cell r="F922" t="str">
            <v>市道（北）1100号線</v>
          </cell>
          <cell r="G922" t="str">
            <v>車道</v>
          </cell>
          <cell r="H922" t="str">
            <v>小貫1969-10</v>
          </cell>
          <cell r="J922" t="str">
            <v>法第32条1-2物件</v>
          </cell>
          <cell r="L922" t="str">
            <v>外径φ27mm</v>
          </cell>
          <cell r="N922" t="str">
            <v>L=0.8m</v>
          </cell>
          <cell r="P922" t="str">
            <v>協議後10年間</v>
          </cell>
          <cell r="R922" t="str">
            <v>ポリエチレン管</v>
          </cell>
          <cell r="T922" t="str">
            <v>協議後</v>
          </cell>
          <cell r="U922" t="str">
            <v>60日間  （実質工事日数３日間）</v>
          </cell>
          <cell r="V922" t="str">
            <v>開削</v>
          </cell>
          <cell r="X922" t="str">
            <v>原状復旧</v>
          </cell>
          <cell r="Z922" t="str">
            <v>位置図・平面図・断面図・復旧図・給水装置施工図　公図、保安施設図</v>
          </cell>
          <cell r="AB922" t="str">
            <v>伊勢山尚</v>
          </cell>
          <cell r="AC922" t="str">
            <v>㈱カワイ</v>
          </cell>
        </row>
        <row r="923">
          <cell r="A923">
            <v>921</v>
          </cell>
          <cell r="B923">
            <v>3469</v>
          </cell>
          <cell r="C923">
            <v>45202</v>
          </cell>
          <cell r="D923" t="str">
            <v>主幹　宮内　民雄</v>
          </cell>
          <cell r="E923" t="str">
            <v>水道水供給のため</v>
          </cell>
          <cell r="F923" t="str">
            <v>市道（麻）600号線</v>
          </cell>
          <cell r="G923" t="str">
            <v>車道</v>
          </cell>
          <cell r="H923" t="str">
            <v>橋門307-1</v>
          </cell>
          <cell r="J923" t="str">
            <v>法第32条1-2物件</v>
          </cell>
          <cell r="L923" t="str">
            <v>外径φ27mm</v>
          </cell>
          <cell r="N923" t="str">
            <v>L=2.2m</v>
          </cell>
          <cell r="P923" t="str">
            <v>協議後10年間</v>
          </cell>
          <cell r="R923" t="str">
            <v>ポリエチレン管</v>
          </cell>
          <cell r="T923" t="str">
            <v>協議後</v>
          </cell>
          <cell r="U923" t="str">
            <v>60日間  （実質工事日数３日間）</v>
          </cell>
          <cell r="V923" t="str">
            <v>開削</v>
          </cell>
          <cell r="X923" t="str">
            <v>原状復旧</v>
          </cell>
          <cell r="Z923" t="str">
            <v>位置図・平面図・断面図・復旧図・給水装置施工図、保安施設図、現場写真</v>
          </cell>
          <cell r="AB923" t="str">
            <v>日本郵便㈱関東支社長　茂木孝之</v>
          </cell>
          <cell r="AC923" t="str">
            <v>(有)クボタ住設</v>
          </cell>
        </row>
        <row r="924">
          <cell r="A924">
            <v>922</v>
          </cell>
          <cell r="B924">
            <v>3470</v>
          </cell>
          <cell r="C924">
            <v>45226</v>
          </cell>
          <cell r="D924" t="str">
            <v>主幹　宮内　民雄</v>
          </cell>
          <cell r="E924" t="str">
            <v>水道水供給のため</v>
          </cell>
          <cell r="F924" t="str">
            <v>市道（北）2276号線</v>
          </cell>
          <cell r="G924" t="str">
            <v>車道</v>
          </cell>
          <cell r="H924" t="str">
            <v>両宿437-2</v>
          </cell>
          <cell r="J924" t="str">
            <v>法第32条1-2物件</v>
          </cell>
          <cell r="L924" t="str">
            <v>外径φ27mm</v>
          </cell>
          <cell r="N924" t="str">
            <v>L=3.6m</v>
          </cell>
          <cell r="P924" t="str">
            <v>協議後10年間</v>
          </cell>
          <cell r="R924" t="str">
            <v>ポリエチレン管</v>
          </cell>
          <cell r="T924" t="str">
            <v>協議後</v>
          </cell>
          <cell r="U924" t="str">
            <v>60日間  （実質工事日数３日間）</v>
          </cell>
          <cell r="V924" t="str">
            <v>開削、推進工</v>
          </cell>
          <cell r="X924" t="str">
            <v>原状復旧</v>
          </cell>
          <cell r="Z924" t="str">
            <v>位置図・平面図・断面図・復旧図・給水装置施工図、現場写真</v>
          </cell>
          <cell r="AB924" t="str">
            <v>六笠亮佑</v>
          </cell>
          <cell r="AC924" t="str">
            <v>㈱イノバ工業</v>
          </cell>
        </row>
        <row r="925">
          <cell r="A925">
            <v>923</v>
          </cell>
          <cell r="B925">
            <v>3471</v>
          </cell>
          <cell r="C925">
            <v>45265</v>
          </cell>
          <cell r="D925" t="str">
            <v>主幹　宮内　民雄</v>
          </cell>
          <cell r="E925" t="str">
            <v>水道水供給のため</v>
          </cell>
          <cell r="F925" t="str">
            <v>市道（麻）1-13号線</v>
          </cell>
          <cell r="G925" t="str">
            <v>車道</v>
          </cell>
          <cell r="H925" t="str">
            <v>白浜1171-1</v>
          </cell>
          <cell r="J925" t="str">
            <v>法第32条1-2物件</v>
          </cell>
          <cell r="L925" t="str">
            <v>外径φ27mm</v>
          </cell>
          <cell r="N925" t="str">
            <v>L=4.1m</v>
          </cell>
          <cell r="P925" t="str">
            <v>協議後10年間</v>
          </cell>
          <cell r="R925" t="str">
            <v>ポリエチレン管</v>
          </cell>
          <cell r="T925" t="str">
            <v>協議後</v>
          </cell>
          <cell r="U925" t="str">
            <v>60日間  （実質工事日数３日間）</v>
          </cell>
          <cell r="V925" t="str">
            <v>開削</v>
          </cell>
          <cell r="X925" t="str">
            <v>原状復旧</v>
          </cell>
          <cell r="Z925" t="str">
            <v>位置図・平面図・断面図・復旧図・給水装置施工図、現場写真</v>
          </cell>
          <cell r="AB925" t="str">
            <v>作山竜次</v>
          </cell>
          <cell r="AC925" t="str">
            <v>(有)トータルリビングニイボリ</v>
          </cell>
        </row>
        <row r="926">
          <cell r="A926">
            <v>924</v>
          </cell>
          <cell r="B926">
            <v>3472</v>
          </cell>
          <cell r="C926">
            <v>45295</v>
          </cell>
          <cell r="D926" t="str">
            <v>主幹　宮内　民雄</v>
          </cell>
          <cell r="E926" t="str">
            <v>水道水供給のため</v>
          </cell>
          <cell r="F926" t="str">
            <v>市道（玉）923号線</v>
          </cell>
          <cell r="G926" t="str">
            <v>車道</v>
          </cell>
          <cell r="H926" t="str">
            <v>玉造甲242</v>
          </cell>
          <cell r="J926" t="str">
            <v>法第32条1-2物件</v>
          </cell>
          <cell r="L926" t="str">
            <v>外径φ27mm</v>
          </cell>
          <cell r="N926" t="str">
            <v>L=2.4m</v>
          </cell>
          <cell r="P926" t="str">
            <v>協議後10年間</v>
          </cell>
          <cell r="R926" t="str">
            <v>ポリエチレン管</v>
          </cell>
          <cell r="T926" t="str">
            <v>協議後</v>
          </cell>
          <cell r="U926" t="str">
            <v>60日間  （実質工事日数３日間）</v>
          </cell>
          <cell r="V926" t="str">
            <v>開削、推進工</v>
          </cell>
          <cell r="X926" t="str">
            <v>原状復旧</v>
          </cell>
          <cell r="Z926" t="str">
            <v>位置図・平面図・断面図・復旧図・給水装置施工図、現場写真</v>
          </cell>
          <cell r="AB926" t="str">
            <v>長峰和久</v>
          </cell>
          <cell r="AC926" t="str">
            <v>㈱イノバ工業</v>
          </cell>
        </row>
        <row r="927">
          <cell r="A927">
            <v>925</v>
          </cell>
          <cell r="B927">
            <v>3473</v>
          </cell>
          <cell r="C927">
            <v>45313</v>
          </cell>
          <cell r="D927" t="str">
            <v>主幹　宮内　民雄</v>
          </cell>
          <cell r="E927" t="str">
            <v>水道水供給のため</v>
          </cell>
          <cell r="F927" t="str">
            <v>市道（玉）55号線</v>
          </cell>
          <cell r="G927" t="str">
            <v>車道</v>
          </cell>
          <cell r="H927" t="str">
            <v>手賀1968-1</v>
          </cell>
          <cell r="J927" t="str">
            <v>法第32条1-2物件</v>
          </cell>
          <cell r="L927" t="str">
            <v>外径φ27mm</v>
          </cell>
          <cell r="N927" t="str">
            <v>L=2.65m</v>
          </cell>
          <cell r="P927" t="str">
            <v>協議後10年間</v>
          </cell>
          <cell r="R927" t="str">
            <v>ポリエチレン管</v>
          </cell>
          <cell r="T927" t="str">
            <v>協議後</v>
          </cell>
          <cell r="U927" t="str">
            <v>60日間  （実質工事日数３日間）</v>
          </cell>
          <cell r="V927" t="str">
            <v>開削</v>
          </cell>
          <cell r="X927" t="str">
            <v>原状復旧</v>
          </cell>
          <cell r="Z927" t="str">
            <v>位置図・平面図・断面図・復旧図・給水装置施工図、現場写真</v>
          </cell>
          <cell r="AB927" t="str">
            <v>高橋賢一</v>
          </cell>
          <cell r="AC927" t="str">
            <v>成忠テクノス㈱</v>
          </cell>
        </row>
        <row r="928">
          <cell r="A928">
            <v>926</v>
          </cell>
          <cell r="B928">
            <v>3474</v>
          </cell>
          <cell r="C928">
            <v>45329</v>
          </cell>
          <cell r="D928" t="str">
            <v>主幹　宮内　民雄</v>
          </cell>
          <cell r="E928" t="str">
            <v>水道水供給のため</v>
          </cell>
          <cell r="F928" t="str">
            <v>市道（玉）851号線</v>
          </cell>
          <cell r="G928" t="str">
            <v>車道</v>
          </cell>
          <cell r="H928" t="str">
            <v>玉造甲6854-1</v>
          </cell>
          <cell r="J928" t="str">
            <v>法第32条1-2物件</v>
          </cell>
          <cell r="L928" t="str">
            <v>外径φ34mm　</v>
          </cell>
          <cell r="N928" t="str">
            <v>L=6.0m</v>
          </cell>
          <cell r="P928" t="str">
            <v>協議後10年間</v>
          </cell>
          <cell r="R928" t="str">
            <v>ポリエチレン管</v>
          </cell>
          <cell r="T928" t="str">
            <v>協議後</v>
          </cell>
          <cell r="U928" t="str">
            <v>60日間  （実質工事日数３日間）</v>
          </cell>
          <cell r="V928" t="str">
            <v>開削</v>
          </cell>
          <cell r="X928" t="str">
            <v>原状復旧</v>
          </cell>
          <cell r="Z928" t="str">
            <v>位置図・平面図・断面図・復旧図・給水装置施工図、現場写真</v>
          </cell>
          <cell r="AB928" t="str">
            <v>根崎工務店</v>
          </cell>
          <cell r="AC928" t="str">
            <v>㈱イノバ工業</v>
          </cell>
        </row>
        <row r="929">
          <cell r="A929">
            <v>927</v>
          </cell>
          <cell r="B929">
            <v>3475</v>
          </cell>
          <cell r="C929">
            <v>45337</v>
          </cell>
          <cell r="D929" t="str">
            <v>主幹　宮内　民雄</v>
          </cell>
          <cell r="E929" t="str">
            <v>水道水供給のため</v>
          </cell>
          <cell r="F929" t="str">
            <v>市道（麻）1158、3299号線</v>
          </cell>
          <cell r="G929" t="str">
            <v>車道</v>
          </cell>
          <cell r="H929" t="str">
            <v>南131-56</v>
          </cell>
          <cell r="J929" t="str">
            <v>法第32条1-2物件</v>
          </cell>
          <cell r="L929" t="str">
            <v>外径φ42mm</v>
          </cell>
          <cell r="N929" t="str">
            <v>L=38.7m</v>
          </cell>
          <cell r="P929" t="str">
            <v>協議後10年間</v>
          </cell>
          <cell r="R929" t="str">
            <v>ポリエチレン管</v>
          </cell>
          <cell r="T929" t="str">
            <v>協議後</v>
          </cell>
          <cell r="U929" t="str">
            <v>60日間  （実質工事日数３日間）</v>
          </cell>
          <cell r="V929" t="str">
            <v>推進・開削工法</v>
          </cell>
          <cell r="X929" t="str">
            <v>原状復旧</v>
          </cell>
          <cell r="Z929" t="str">
            <v>位置図・平面図・断面図・復旧図・給水装置施工図、現場写真</v>
          </cell>
          <cell r="AB929" t="str">
            <v>佐藤大輔</v>
          </cell>
          <cell r="AC929" t="str">
            <v>㈱セバタ</v>
          </cell>
        </row>
        <row r="930">
          <cell r="A930">
            <v>928</v>
          </cell>
          <cell r="B930">
            <v>3476</v>
          </cell>
          <cell r="C930">
            <v>45335</v>
          </cell>
          <cell r="D930" t="str">
            <v>主幹　宮内　民雄</v>
          </cell>
          <cell r="E930" t="str">
            <v>水道水供給のため</v>
          </cell>
          <cell r="F930" t="str">
            <v>市道（玉）1713号線</v>
          </cell>
          <cell r="G930" t="str">
            <v>車道</v>
          </cell>
          <cell r="H930" t="str">
            <v>芹沢900-11、-25</v>
          </cell>
          <cell r="J930" t="str">
            <v>法第32条1-2物件</v>
          </cell>
          <cell r="L930" t="str">
            <v>外径φ27mm</v>
          </cell>
          <cell r="N930" t="str">
            <v>L=1.65m</v>
          </cell>
          <cell r="P930" t="str">
            <v>協議後10年間</v>
          </cell>
          <cell r="R930" t="str">
            <v>ポリエチレン管</v>
          </cell>
          <cell r="T930" t="str">
            <v>協議後</v>
          </cell>
          <cell r="U930" t="str">
            <v>60日間  （実質工事日数３日間）</v>
          </cell>
          <cell r="V930" t="str">
            <v>開削</v>
          </cell>
          <cell r="X930" t="str">
            <v>原状復旧</v>
          </cell>
          <cell r="Z930" t="str">
            <v>位置図・平面図・断面図・復旧図・給水装置施工図、現場写真</v>
          </cell>
          <cell r="AB930" t="str">
            <v>冨田義博</v>
          </cell>
          <cell r="AC930" t="str">
            <v>(有)ユート・アメニティ</v>
          </cell>
        </row>
        <row r="931">
          <cell r="A931">
            <v>929</v>
          </cell>
          <cell r="B931">
            <v>3477</v>
          </cell>
          <cell r="C931">
            <v>45335</v>
          </cell>
          <cell r="D931" t="str">
            <v>主幹　宮内　民雄</v>
          </cell>
          <cell r="E931" t="str">
            <v>水道水供給のため</v>
          </cell>
          <cell r="F931" t="str">
            <v>市道（麻）1-15号線</v>
          </cell>
          <cell r="G931" t="str">
            <v>車道</v>
          </cell>
          <cell r="H931" t="str">
            <v>新宮236-3</v>
          </cell>
          <cell r="J931" t="str">
            <v>法第32条1-2物件</v>
          </cell>
          <cell r="L931" t="str">
            <v>外径φ27mm</v>
          </cell>
          <cell r="N931" t="str">
            <v>L=6.4m</v>
          </cell>
          <cell r="P931" t="str">
            <v>協議後10年間</v>
          </cell>
          <cell r="R931" t="str">
            <v>ポリエチレン管</v>
          </cell>
          <cell r="T931" t="str">
            <v>協議後</v>
          </cell>
          <cell r="U931" t="str">
            <v>60日間  （実質工事日数３日間）</v>
          </cell>
          <cell r="V931" t="str">
            <v>開削、推進工</v>
          </cell>
          <cell r="X931" t="str">
            <v>原状復旧</v>
          </cell>
          <cell r="Z931" t="str">
            <v>位置図・平面図・断面図・復旧図・給水装置施工図、現場写真</v>
          </cell>
          <cell r="AB931" t="str">
            <v>額賀大輔</v>
          </cell>
          <cell r="AC931" t="str">
            <v>(有)クボタ住設</v>
          </cell>
        </row>
        <row r="932">
          <cell r="A932">
            <v>930</v>
          </cell>
          <cell r="B932">
            <v>3478</v>
          </cell>
          <cell r="C932">
            <v>45356</v>
          </cell>
          <cell r="D932" t="str">
            <v>主幹　宮内　民雄</v>
          </cell>
          <cell r="E932" t="str">
            <v>水道水供給のため</v>
          </cell>
          <cell r="F932" t="str">
            <v>市道（麻）1-9号線</v>
          </cell>
          <cell r="G932" t="str">
            <v>車道</v>
          </cell>
          <cell r="H932" t="str">
            <v>四鹿424-1</v>
          </cell>
          <cell r="J932" t="str">
            <v>法第32条1-2物件</v>
          </cell>
          <cell r="L932" t="str">
            <v>外径φ27mm</v>
          </cell>
          <cell r="N932" t="str">
            <v>L=1.6m</v>
          </cell>
          <cell r="P932" t="str">
            <v>協議後10年間</v>
          </cell>
          <cell r="R932" t="str">
            <v>ポリエチレン管</v>
          </cell>
          <cell r="T932" t="str">
            <v>協議後</v>
          </cell>
          <cell r="U932" t="str">
            <v>60日間  （実質工事日数３日間）</v>
          </cell>
          <cell r="V932" t="str">
            <v>開削、推進工</v>
          </cell>
          <cell r="X932" t="str">
            <v>原状復旧</v>
          </cell>
          <cell r="Z932" t="str">
            <v>位置図・平面図・断面図・復旧図・給水装置施工図、現場写真</v>
          </cell>
          <cell r="AB932" t="str">
            <v>若築建設㈱</v>
          </cell>
          <cell r="AC932" t="str">
            <v>(有)クボタ住設</v>
          </cell>
        </row>
        <row r="933">
          <cell r="A933">
            <v>931</v>
          </cell>
          <cell r="B933">
            <v>3479</v>
          </cell>
          <cell r="C933">
            <v>45377</v>
          </cell>
          <cell r="D933" t="str">
            <v>主幹　宮内　民雄</v>
          </cell>
          <cell r="E933" t="str">
            <v>水道水供給のため</v>
          </cell>
          <cell r="F933" t="str">
            <v>市道（北）2513号線</v>
          </cell>
          <cell r="G933" t="str">
            <v>車道</v>
          </cell>
          <cell r="H933" t="str">
            <v>南高岡652-258</v>
          </cell>
          <cell r="J933" t="str">
            <v>法第32条1-2物件</v>
          </cell>
          <cell r="L933" t="str">
            <v>外径φ27mm</v>
          </cell>
          <cell r="N933" t="str">
            <v>L=0.3m</v>
          </cell>
          <cell r="P933" t="str">
            <v>協議後10年間</v>
          </cell>
          <cell r="R933" t="str">
            <v>ポリエチレン管</v>
          </cell>
          <cell r="T933" t="str">
            <v>協議後</v>
          </cell>
          <cell r="U933" t="str">
            <v>60日間  （実質工事日数３日間）</v>
          </cell>
          <cell r="V933" t="str">
            <v>開削工</v>
          </cell>
          <cell r="X933" t="str">
            <v>原状復旧</v>
          </cell>
          <cell r="Z933" t="str">
            <v>位置図・平面図・断面図・復旧図・給水装置施工図、現場写真</v>
          </cell>
          <cell r="AB933" t="str">
            <v>松下誠</v>
          </cell>
          <cell r="AC933" t="str">
            <v>セキ工業㈱</v>
          </cell>
        </row>
        <row r="934">
          <cell r="A934">
            <v>932</v>
          </cell>
          <cell r="B934">
            <v>3480</v>
          </cell>
          <cell r="C934">
            <v>45383</v>
          </cell>
          <cell r="D934" t="str">
            <v>主幹　宮内　民雄</v>
          </cell>
          <cell r="E934" t="str">
            <v>水道水供給のため</v>
          </cell>
          <cell r="F934" t="str">
            <v>市道（麻1222号線</v>
          </cell>
          <cell r="G934" t="str">
            <v>車道</v>
          </cell>
          <cell r="H934" t="str">
            <v>麻生793-24</v>
          </cell>
          <cell r="J934" t="str">
            <v>法第32条1-2物件</v>
          </cell>
          <cell r="L934" t="str">
            <v>外径φ27mm</v>
          </cell>
          <cell r="N934" t="str">
            <v>L=2.4m</v>
          </cell>
          <cell r="P934" t="str">
            <v>許可の日から</v>
          </cell>
          <cell r="Q934" t="str">
            <v>令和16年3月31日まで（10年間）</v>
          </cell>
          <cell r="R934" t="str">
            <v>ポリエチレン管</v>
          </cell>
          <cell r="T934" t="str">
            <v>許可の日から</v>
          </cell>
          <cell r="U934" t="str">
            <v>令和6年6月30日まで（実質工事日数2日）</v>
          </cell>
          <cell r="V934" t="str">
            <v>開削工</v>
          </cell>
          <cell r="X934" t="str">
            <v>原状復旧</v>
          </cell>
          <cell r="Z934" t="str">
            <v>位置図・平面図・断面図・復旧図・給水装置施工図、現場写真</v>
          </cell>
          <cell r="AB934" t="str">
            <v>小島良茂</v>
          </cell>
          <cell r="AC934" t="str">
            <v>(有)クボタ住設</v>
          </cell>
        </row>
        <row r="935">
          <cell r="A935">
            <v>933</v>
          </cell>
          <cell r="B935">
            <v>3481</v>
          </cell>
          <cell r="C935">
            <v>45386</v>
          </cell>
          <cell r="D935" t="str">
            <v>主幹　宮内　民雄</v>
          </cell>
          <cell r="E935" t="str">
            <v>水道水供給のため</v>
          </cell>
          <cell r="F935" t="str">
            <v>市道(玉）57、2471号線</v>
          </cell>
          <cell r="G935" t="str">
            <v>車道</v>
          </cell>
          <cell r="H935" t="str">
            <v>若海796-6</v>
          </cell>
          <cell r="J935" t="str">
            <v>法第32条1-2物件</v>
          </cell>
          <cell r="L935" t="str">
            <v>外径φ27mm</v>
          </cell>
          <cell r="N935" t="str">
            <v>L=9.1m</v>
          </cell>
          <cell r="P935" t="str">
            <v>許可の日から</v>
          </cell>
          <cell r="Q935" t="str">
            <v>令和16年3月31日まで（10年間）</v>
          </cell>
          <cell r="R935" t="str">
            <v>ポリエチレン管</v>
          </cell>
          <cell r="T935" t="str">
            <v>許可の日から</v>
          </cell>
          <cell r="U935" t="str">
            <v>令和6年6月30日まで（実質工事日数2日）</v>
          </cell>
          <cell r="V935" t="str">
            <v>推進工</v>
          </cell>
          <cell r="X935" t="str">
            <v>原状復旧</v>
          </cell>
          <cell r="Z935" t="str">
            <v>位置図・平面図・断面図・復旧図・給水装置施工図、現場写真</v>
          </cell>
          <cell r="AB935" t="str">
            <v>㈱仲原</v>
          </cell>
          <cell r="AC935" t="str">
            <v>㈱イノバ工業</v>
          </cell>
        </row>
        <row r="936">
          <cell r="A936">
            <v>934</v>
          </cell>
          <cell r="B936">
            <v>3482</v>
          </cell>
          <cell r="C936">
            <v>45407</v>
          </cell>
          <cell r="D936" t="str">
            <v>主幹　宮内　民雄</v>
          </cell>
          <cell r="E936" t="str">
            <v>水道水供給のため</v>
          </cell>
          <cell r="F936" t="str">
            <v>市道(北）3653号線</v>
          </cell>
          <cell r="G936" t="str">
            <v>車道</v>
          </cell>
          <cell r="H936" t="str">
            <v>吉川65</v>
          </cell>
          <cell r="J936" t="str">
            <v>法第32条1-2物件</v>
          </cell>
          <cell r="L936" t="str">
            <v>外径φ42mm</v>
          </cell>
          <cell r="N936" t="str">
            <v>L=54.0m</v>
          </cell>
          <cell r="P936" t="str">
            <v>許可の日から</v>
          </cell>
          <cell r="Q936" t="str">
            <v>令和16年3月31日まで（10年間）</v>
          </cell>
          <cell r="R936" t="str">
            <v>ポリエチレン管</v>
          </cell>
          <cell r="T936" t="str">
            <v>許可の日から</v>
          </cell>
          <cell r="U936" t="str">
            <v>令和6年6月30日まで（実質工事日数5日）</v>
          </cell>
          <cell r="V936" t="str">
            <v>開削工法</v>
          </cell>
          <cell r="X936" t="str">
            <v>原状復旧</v>
          </cell>
          <cell r="Z936" t="str">
            <v>位置図・平面図・断面図・復旧図・給水装置施工図、現場写真</v>
          </cell>
          <cell r="AB936" t="str">
            <v>横田節子</v>
          </cell>
          <cell r="AC936" t="str">
            <v>(有)クボタ住設</v>
          </cell>
        </row>
        <row r="937">
          <cell r="A937">
            <v>935</v>
          </cell>
          <cell r="B937">
            <v>3483</v>
          </cell>
          <cell r="C937">
            <v>45414</v>
          </cell>
          <cell r="D937" t="str">
            <v>主幹　宮内　民雄</v>
          </cell>
          <cell r="E937" t="str">
            <v>水道水供給のため</v>
          </cell>
          <cell r="F937" t="str">
            <v>市道(玉）8-2136,8-2165号線</v>
          </cell>
          <cell r="G937" t="str">
            <v>車道</v>
          </cell>
          <cell r="H937" t="str">
            <v>羽生616，619の一部</v>
          </cell>
          <cell r="J937" t="str">
            <v>法第32条1-2物件</v>
          </cell>
          <cell r="L937" t="str">
            <v>外径φ34mm　</v>
          </cell>
          <cell r="N937" t="str">
            <v>L=42.7m</v>
          </cell>
          <cell r="P937" t="str">
            <v>許可の日から</v>
          </cell>
          <cell r="Q937" t="str">
            <v>令和16年3月31日まで（10年間）</v>
          </cell>
          <cell r="R937" t="str">
            <v>水道用ポリエチレン管</v>
          </cell>
          <cell r="T937" t="str">
            <v>許可の日から</v>
          </cell>
          <cell r="U937" t="str">
            <v>令和6年7月31日まで（実質工事日数5日）</v>
          </cell>
          <cell r="V937" t="str">
            <v>開削工法</v>
          </cell>
          <cell r="X937" t="str">
            <v>原状復旧</v>
          </cell>
          <cell r="Z937" t="str">
            <v>位置図・平面図・断面図・復旧図・給水装置施工図、現場写真</v>
          </cell>
          <cell r="AB937" t="str">
            <v>今泉洸介</v>
          </cell>
          <cell r="AC937" t="str">
            <v>㈱カワイ</v>
          </cell>
        </row>
        <row r="938">
          <cell r="A938">
            <v>936</v>
          </cell>
          <cell r="B938">
            <v>3484</v>
          </cell>
          <cell r="C938">
            <v>45428</v>
          </cell>
          <cell r="D938" t="str">
            <v>主幹　宮内　民雄</v>
          </cell>
          <cell r="E938" t="str">
            <v>水道水供給のため</v>
          </cell>
          <cell r="F938" t="str">
            <v>市道(玉）1256号線</v>
          </cell>
          <cell r="G938" t="str">
            <v>車道</v>
          </cell>
          <cell r="H938" t="str">
            <v>浜571-1</v>
          </cell>
          <cell r="J938" t="str">
            <v>法第32条1-2物件</v>
          </cell>
          <cell r="L938" t="str">
            <v>外径φ27mm</v>
          </cell>
          <cell r="N938" t="str">
            <v>L=2.0m</v>
          </cell>
          <cell r="P938" t="str">
            <v>許可の日から</v>
          </cell>
          <cell r="Q938" t="str">
            <v>令和16年3月31日まで（10年間）</v>
          </cell>
          <cell r="R938" t="str">
            <v>水道用ポリエチレン管</v>
          </cell>
          <cell r="T938" t="str">
            <v>許可の日から</v>
          </cell>
          <cell r="U938" t="str">
            <v>令和6年7月31日まで（実質工事日数5日）</v>
          </cell>
          <cell r="V938" t="str">
            <v>開削工法</v>
          </cell>
          <cell r="X938" t="str">
            <v>原状復旧</v>
          </cell>
          <cell r="Z938" t="str">
            <v>位置図・平面図・断面図・復旧図・給水装置施工図、現場写真</v>
          </cell>
          <cell r="AB938" t="str">
            <v>小林純大</v>
          </cell>
          <cell r="AC938" t="str">
            <v>㈱イノバ工業</v>
          </cell>
        </row>
        <row r="939">
          <cell r="A939">
            <v>937</v>
          </cell>
          <cell r="B939">
            <v>3485</v>
          </cell>
          <cell r="C939">
            <v>45432</v>
          </cell>
          <cell r="D939" t="str">
            <v>主幹　宮内　民雄</v>
          </cell>
          <cell r="E939" t="str">
            <v>水道水供給のため</v>
          </cell>
          <cell r="F939" t="str">
            <v>市道(玉）2459号線</v>
          </cell>
          <cell r="G939" t="str">
            <v>車道</v>
          </cell>
          <cell r="H939" t="str">
            <v>浜1244-22，23，24，25</v>
          </cell>
          <cell r="J939" t="str">
            <v>法第32条1-2物件</v>
          </cell>
          <cell r="L939" t="str">
            <v>外径φ27mm</v>
          </cell>
          <cell r="N939" t="str">
            <v>L=1.0m</v>
          </cell>
          <cell r="P939" t="str">
            <v>許可の日から</v>
          </cell>
          <cell r="Q939" t="str">
            <v>令和16年3月31日まで（10年間）</v>
          </cell>
          <cell r="R939" t="str">
            <v>水道用ポリエチレン管</v>
          </cell>
          <cell r="T939" t="str">
            <v>許可の日から</v>
          </cell>
          <cell r="U939" t="str">
            <v>令和6年7月31日まで（実質工事日数5日）</v>
          </cell>
          <cell r="V939" t="str">
            <v>開削工法</v>
          </cell>
          <cell r="X939" t="str">
            <v>原状復旧</v>
          </cell>
          <cell r="Z939" t="str">
            <v>位置図・平面図・断面図・復旧図・給水装置施工図、現場写真</v>
          </cell>
          <cell r="AB939" t="str">
            <v>阿部貴洋</v>
          </cell>
          <cell r="AC939" t="str">
            <v>備水工業㈱</v>
          </cell>
        </row>
        <row r="940">
          <cell r="A940">
            <v>938</v>
          </cell>
          <cell r="B940">
            <v>3486</v>
          </cell>
          <cell r="C940">
            <v>45436</v>
          </cell>
          <cell r="D940" t="str">
            <v>主幹　宮内　民雄</v>
          </cell>
          <cell r="E940" t="str">
            <v>水道水供給のため</v>
          </cell>
          <cell r="F940" t="str">
            <v>市道(玉）1952号線</v>
          </cell>
          <cell r="G940" t="str">
            <v>車道</v>
          </cell>
          <cell r="H940" t="str">
            <v>八木蒔69-1</v>
          </cell>
          <cell r="J940" t="str">
            <v>法第32条1-2物件</v>
          </cell>
          <cell r="L940" t="str">
            <v>外径φ27mm</v>
          </cell>
          <cell r="N940" t="str">
            <v>L=0.9m</v>
          </cell>
          <cell r="P940" t="str">
            <v>許可の日から</v>
          </cell>
          <cell r="Q940" t="str">
            <v>令和16年3月31日まで（11年間）</v>
          </cell>
          <cell r="R940" t="str">
            <v>水道用ポリエチレン管</v>
          </cell>
          <cell r="T940" t="str">
            <v>許可の日から</v>
          </cell>
          <cell r="U940" t="str">
            <v>令和6年7月31日まで（実質工事日数5日）</v>
          </cell>
          <cell r="V940" t="str">
            <v>開削工法</v>
          </cell>
          <cell r="X940" t="str">
            <v>原状復旧</v>
          </cell>
          <cell r="Z940" t="str">
            <v>位置図・平面図・断面図・復旧図・給水装置施工図、現場写真</v>
          </cell>
          <cell r="AB940" t="str">
            <v>貝塚翔哉</v>
          </cell>
          <cell r="AC940" t="str">
            <v>㈱イノバ工業</v>
          </cell>
        </row>
        <row r="941">
          <cell r="A941">
            <v>939</v>
          </cell>
          <cell r="B941">
            <v>3487</v>
          </cell>
          <cell r="C941">
            <v>45443</v>
          </cell>
          <cell r="D941" t="str">
            <v>主幹　宮内　民雄</v>
          </cell>
          <cell r="E941" t="str">
            <v>水道水供給のため</v>
          </cell>
          <cell r="F941" t="str">
            <v>市道（北）3734号線</v>
          </cell>
          <cell r="G941" t="str">
            <v>車道</v>
          </cell>
          <cell r="H941" t="str">
            <v>吉川54-1</v>
          </cell>
          <cell r="J941" t="str">
            <v>法第32条1-3物件</v>
          </cell>
          <cell r="L941" t="str">
            <v>外径φ27mm</v>
          </cell>
          <cell r="N941" t="str">
            <v>L=1.0m</v>
          </cell>
          <cell r="P941" t="str">
            <v>許可の日から</v>
          </cell>
          <cell r="Q941" t="str">
            <v>令和16年3月31日まで（11年間）</v>
          </cell>
          <cell r="R941" t="str">
            <v>水道用ポリエチレン管</v>
          </cell>
          <cell r="T941" t="str">
            <v>許可の日から</v>
          </cell>
          <cell r="U941" t="str">
            <v>令和6年8月31日まで（実質工事日数5日）</v>
          </cell>
          <cell r="V941" t="str">
            <v>開削工法</v>
          </cell>
          <cell r="X941" t="str">
            <v>原状復旧</v>
          </cell>
          <cell r="Z941" t="str">
            <v>位置図・平面図・断面図・復旧図・給水装置施工図、現場写真</v>
          </cell>
          <cell r="AB941" t="str">
            <v>谷川太一</v>
          </cell>
          <cell r="AC941" t="str">
            <v>㈱イチゲ電設</v>
          </cell>
        </row>
        <row r="942">
          <cell r="A942">
            <v>940</v>
          </cell>
          <cell r="B942">
            <v>3488</v>
          </cell>
        </row>
        <row r="943">
          <cell r="A943">
            <v>941</v>
          </cell>
          <cell r="B943">
            <v>3489</v>
          </cell>
        </row>
        <row r="944">
          <cell r="A944">
            <v>942</v>
          </cell>
        </row>
        <row r="945">
          <cell r="A945">
            <v>943</v>
          </cell>
        </row>
        <row r="946">
          <cell r="A946">
            <v>944</v>
          </cell>
        </row>
        <row r="947">
          <cell r="A947">
            <v>945</v>
          </cell>
        </row>
        <row r="948">
          <cell r="A948">
            <v>946</v>
          </cell>
        </row>
        <row r="949">
          <cell r="A949">
            <v>947</v>
          </cell>
        </row>
        <row r="950">
          <cell r="A950">
            <v>948</v>
          </cell>
        </row>
        <row r="951">
          <cell r="A951">
            <v>949</v>
          </cell>
        </row>
        <row r="952">
          <cell r="A952">
            <v>950</v>
          </cell>
        </row>
        <row r="953">
          <cell r="A953">
            <v>951</v>
          </cell>
        </row>
        <row r="954">
          <cell r="A954">
            <v>952</v>
          </cell>
        </row>
        <row r="955">
          <cell r="A955">
            <v>953</v>
          </cell>
        </row>
        <row r="956">
          <cell r="A956">
            <v>954</v>
          </cell>
        </row>
        <row r="957">
          <cell r="A957">
            <v>955</v>
          </cell>
        </row>
        <row r="958">
          <cell r="A958">
            <v>956</v>
          </cell>
        </row>
        <row r="959">
          <cell r="A959">
            <v>957</v>
          </cell>
        </row>
        <row r="960">
          <cell r="A960">
            <v>958</v>
          </cell>
        </row>
        <row r="961">
          <cell r="A961">
            <v>959</v>
          </cell>
        </row>
        <row r="962">
          <cell r="A962">
            <v>960</v>
          </cell>
        </row>
        <row r="963">
          <cell r="A963">
            <v>961</v>
          </cell>
        </row>
        <row r="964">
          <cell r="A964">
            <v>962</v>
          </cell>
        </row>
        <row r="965">
          <cell r="A965">
            <v>963</v>
          </cell>
        </row>
        <row r="966">
          <cell r="A966">
            <v>964</v>
          </cell>
        </row>
        <row r="967">
          <cell r="A967">
            <v>965</v>
          </cell>
        </row>
        <row r="968">
          <cell r="A968">
            <v>966</v>
          </cell>
        </row>
        <row r="969">
          <cell r="A969">
            <v>967</v>
          </cell>
        </row>
        <row r="970">
          <cell r="A970">
            <v>968</v>
          </cell>
        </row>
        <row r="971">
          <cell r="A971">
            <v>969</v>
          </cell>
        </row>
        <row r="972">
          <cell r="A972">
            <v>970</v>
          </cell>
        </row>
        <row r="973">
          <cell r="A973">
            <v>971</v>
          </cell>
        </row>
        <row r="974">
          <cell r="A974">
            <v>972</v>
          </cell>
        </row>
        <row r="975">
          <cell r="A975">
            <v>973</v>
          </cell>
        </row>
        <row r="976">
          <cell r="A976">
            <v>974</v>
          </cell>
        </row>
        <row r="977">
          <cell r="A977">
            <v>975</v>
          </cell>
        </row>
        <row r="978">
          <cell r="A978">
            <v>976</v>
          </cell>
        </row>
        <row r="979">
          <cell r="A979">
            <v>977</v>
          </cell>
        </row>
        <row r="980">
          <cell r="A980">
            <v>978</v>
          </cell>
        </row>
        <row r="981">
          <cell r="A981">
            <v>979</v>
          </cell>
        </row>
        <row r="982">
          <cell r="A982">
            <v>980</v>
          </cell>
        </row>
        <row r="983">
          <cell r="A983">
            <v>981</v>
          </cell>
        </row>
        <row r="984">
          <cell r="A984">
            <v>982</v>
          </cell>
        </row>
        <row r="985">
          <cell r="A985">
            <v>983</v>
          </cell>
        </row>
        <row r="986">
          <cell r="A986">
            <v>984</v>
          </cell>
        </row>
        <row r="987">
          <cell r="A987">
            <v>985</v>
          </cell>
        </row>
        <row r="988">
          <cell r="A988">
            <v>986</v>
          </cell>
        </row>
        <row r="989">
          <cell r="A989">
            <v>987</v>
          </cell>
        </row>
        <row r="990">
          <cell r="A990">
            <v>988</v>
          </cell>
        </row>
        <row r="991">
          <cell r="A991">
            <v>989</v>
          </cell>
        </row>
        <row r="992">
          <cell r="A992">
            <v>990</v>
          </cell>
        </row>
        <row r="993">
          <cell r="A993">
            <v>991</v>
          </cell>
        </row>
        <row r="994">
          <cell r="A994">
            <v>992</v>
          </cell>
        </row>
        <row r="995">
          <cell r="A995">
            <v>993</v>
          </cell>
        </row>
        <row r="996">
          <cell r="A996">
            <v>994</v>
          </cell>
        </row>
        <row r="997">
          <cell r="A997">
            <v>995</v>
          </cell>
        </row>
        <row r="998">
          <cell r="A998">
            <v>996</v>
          </cell>
        </row>
        <row r="999">
          <cell r="A999">
            <v>997</v>
          </cell>
        </row>
        <row r="1000">
          <cell r="A1000">
            <v>998</v>
          </cell>
        </row>
        <row r="1001">
          <cell r="A1001">
            <v>999</v>
          </cell>
        </row>
        <row r="1002">
          <cell r="A1002">
            <v>1000</v>
          </cell>
        </row>
        <row r="4211">
          <cell r="K4211" t="str">
            <v>’1162</v>
          </cell>
        </row>
        <row r="4213">
          <cell r="N4213" t="str">
            <v>485-1</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51"/>
  <sheetViews>
    <sheetView tabSelected="1" topLeftCell="A4" zoomScaleNormal="100" workbookViewId="0">
      <selection activeCell="K9" sqref="K9"/>
    </sheetView>
  </sheetViews>
  <sheetFormatPr defaultRowHeight="18" customHeight="1" x14ac:dyDescent="0.4"/>
  <cols>
    <col min="1" max="1" width="1.75" style="1" customWidth="1"/>
    <col min="2" max="2" width="2.75" style="1" customWidth="1"/>
    <col min="3" max="3" width="2.875" style="1" customWidth="1"/>
    <col min="4" max="4" width="2.75" style="1" customWidth="1"/>
    <col min="5" max="5" width="3" style="1" customWidth="1"/>
    <col min="6" max="6" width="1.75" style="1" customWidth="1"/>
    <col min="7" max="7" width="3.75" style="1" customWidth="1"/>
    <col min="8" max="8" width="4" style="1" customWidth="1"/>
    <col min="9" max="9" width="4.125" style="1" customWidth="1"/>
    <col min="10" max="10" width="8.875" style="1" customWidth="1"/>
    <col min="11" max="11" width="8.125" style="1" customWidth="1"/>
    <col min="12" max="12" width="4.125" style="1" customWidth="1"/>
    <col min="13" max="13" width="9.625" style="1" customWidth="1"/>
    <col min="14" max="16" width="3.625" style="1" customWidth="1"/>
    <col min="17" max="17" width="15.25" style="1" customWidth="1"/>
    <col min="18" max="18" width="4.375" style="1" customWidth="1"/>
    <col min="19" max="256" width="9" style="1"/>
    <col min="257" max="257" width="1.75" style="1" customWidth="1"/>
    <col min="258" max="258" width="2.75" style="1" customWidth="1"/>
    <col min="259" max="259" width="2.875" style="1" customWidth="1"/>
    <col min="260" max="260" width="2.75" style="1" customWidth="1"/>
    <col min="261" max="261" width="3" style="1" customWidth="1"/>
    <col min="262" max="262" width="1.75" style="1" customWidth="1"/>
    <col min="263" max="263" width="3.75" style="1" customWidth="1"/>
    <col min="264" max="264" width="4" style="1" customWidth="1"/>
    <col min="265" max="265" width="4.125" style="1" customWidth="1"/>
    <col min="266" max="266" width="9.625" style="1" customWidth="1"/>
    <col min="267" max="267" width="9" style="1"/>
    <col min="268" max="268" width="4.125" style="1" customWidth="1"/>
    <col min="269" max="269" width="10.375" style="1" customWidth="1"/>
    <col min="270" max="272" width="3.625" style="1" customWidth="1"/>
    <col min="273" max="273" width="15.125" style="1" customWidth="1"/>
    <col min="274" max="274" width="4.375" style="1" customWidth="1"/>
    <col min="275" max="512" width="9" style="1"/>
    <col min="513" max="513" width="1.75" style="1" customWidth="1"/>
    <col min="514" max="514" width="2.75" style="1" customWidth="1"/>
    <col min="515" max="515" width="2.875" style="1" customWidth="1"/>
    <col min="516" max="516" width="2.75" style="1" customWidth="1"/>
    <col min="517" max="517" width="3" style="1" customWidth="1"/>
    <col min="518" max="518" width="1.75" style="1" customWidth="1"/>
    <col min="519" max="519" width="3.75" style="1" customWidth="1"/>
    <col min="520" max="520" width="4" style="1" customWidth="1"/>
    <col min="521" max="521" width="4.125" style="1" customWidth="1"/>
    <col min="522" max="522" width="9.625" style="1" customWidth="1"/>
    <col min="523" max="523" width="9" style="1"/>
    <col min="524" max="524" width="4.125" style="1" customWidth="1"/>
    <col min="525" max="525" width="10.375" style="1" customWidth="1"/>
    <col min="526" max="528" width="3.625" style="1" customWidth="1"/>
    <col min="529" max="529" width="15.125" style="1" customWidth="1"/>
    <col min="530" max="530" width="4.375" style="1" customWidth="1"/>
    <col min="531" max="768" width="9" style="1"/>
    <col min="769" max="769" width="1.75" style="1" customWidth="1"/>
    <col min="770" max="770" width="2.75" style="1" customWidth="1"/>
    <col min="771" max="771" width="2.875" style="1" customWidth="1"/>
    <col min="772" max="772" width="2.75" style="1" customWidth="1"/>
    <col min="773" max="773" width="3" style="1" customWidth="1"/>
    <col min="774" max="774" width="1.75" style="1" customWidth="1"/>
    <col min="775" max="775" width="3.75" style="1" customWidth="1"/>
    <col min="776" max="776" width="4" style="1" customWidth="1"/>
    <col min="777" max="777" width="4.125" style="1" customWidth="1"/>
    <col min="778" max="778" width="9.625" style="1" customWidth="1"/>
    <col min="779" max="779" width="9" style="1"/>
    <col min="780" max="780" width="4.125" style="1" customWidth="1"/>
    <col min="781" max="781" width="10.375" style="1" customWidth="1"/>
    <col min="782" max="784" width="3.625" style="1" customWidth="1"/>
    <col min="785" max="785" width="15.125" style="1" customWidth="1"/>
    <col min="786" max="786" width="4.375" style="1" customWidth="1"/>
    <col min="787" max="1024" width="9" style="1"/>
    <col min="1025" max="1025" width="1.75" style="1" customWidth="1"/>
    <col min="1026" max="1026" width="2.75" style="1" customWidth="1"/>
    <col min="1027" max="1027" width="2.875" style="1" customWidth="1"/>
    <col min="1028" max="1028" width="2.75" style="1" customWidth="1"/>
    <col min="1029" max="1029" width="3" style="1" customWidth="1"/>
    <col min="1030" max="1030" width="1.75" style="1" customWidth="1"/>
    <col min="1031" max="1031" width="3.75" style="1" customWidth="1"/>
    <col min="1032" max="1032" width="4" style="1" customWidth="1"/>
    <col min="1033" max="1033" width="4.125" style="1" customWidth="1"/>
    <col min="1034" max="1034" width="9.625" style="1" customWidth="1"/>
    <col min="1035" max="1035" width="9" style="1"/>
    <col min="1036" max="1036" width="4.125" style="1" customWidth="1"/>
    <col min="1037" max="1037" width="10.375" style="1" customWidth="1"/>
    <col min="1038" max="1040" width="3.625" style="1" customWidth="1"/>
    <col min="1041" max="1041" width="15.125" style="1" customWidth="1"/>
    <col min="1042" max="1042" width="4.375" style="1" customWidth="1"/>
    <col min="1043" max="1280" width="9" style="1"/>
    <col min="1281" max="1281" width="1.75" style="1" customWidth="1"/>
    <col min="1282" max="1282" width="2.75" style="1" customWidth="1"/>
    <col min="1283" max="1283" width="2.875" style="1" customWidth="1"/>
    <col min="1284" max="1284" width="2.75" style="1" customWidth="1"/>
    <col min="1285" max="1285" width="3" style="1" customWidth="1"/>
    <col min="1286" max="1286" width="1.75" style="1" customWidth="1"/>
    <col min="1287" max="1287" width="3.75" style="1" customWidth="1"/>
    <col min="1288" max="1288" width="4" style="1" customWidth="1"/>
    <col min="1289" max="1289" width="4.125" style="1" customWidth="1"/>
    <col min="1290" max="1290" width="9.625" style="1" customWidth="1"/>
    <col min="1291" max="1291" width="9" style="1"/>
    <col min="1292" max="1292" width="4.125" style="1" customWidth="1"/>
    <col min="1293" max="1293" width="10.375" style="1" customWidth="1"/>
    <col min="1294" max="1296" width="3.625" style="1" customWidth="1"/>
    <col min="1297" max="1297" width="15.125" style="1" customWidth="1"/>
    <col min="1298" max="1298" width="4.375" style="1" customWidth="1"/>
    <col min="1299" max="1536" width="9" style="1"/>
    <col min="1537" max="1537" width="1.75" style="1" customWidth="1"/>
    <col min="1538" max="1538" width="2.75" style="1" customWidth="1"/>
    <col min="1539" max="1539" width="2.875" style="1" customWidth="1"/>
    <col min="1540" max="1540" width="2.75" style="1" customWidth="1"/>
    <col min="1541" max="1541" width="3" style="1" customWidth="1"/>
    <col min="1542" max="1542" width="1.75" style="1" customWidth="1"/>
    <col min="1543" max="1543" width="3.75" style="1" customWidth="1"/>
    <col min="1544" max="1544" width="4" style="1" customWidth="1"/>
    <col min="1545" max="1545" width="4.125" style="1" customWidth="1"/>
    <col min="1546" max="1546" width="9.625" style="1" customWidth="1"/>
    <col min="1547" max="1547" width="9" style="1"/>
    <col min="1548" max="1548" width="4.125" style="1" customWidth="1"/>
    <col min="1549" max="1549" width="10.375" style="1" customWidth="1"/>
    <col min="1550" max="1552" width="3.625" style="1" customWidth="1"/>
    <col min="1553" max="1553" width="15.125" style="1" customWidth="1"/>
    <col min="1554" max="1554" width="4.375" style="1" customWidth="1"/>
    <col min="1555" max="1792" width="9" style="1"/>
    <col min="1793" max="1793" width="1.75" style="1" customWidth="1"/>
    <col min="1794" max="1794" width="2.75" style="1" customWidth="1"/>
    <col min="1795" max="1795" width="2.875" style="1" customWidth="1"/>
    <col min="1796" max="1796" width="2.75" style="1" customWidth="1"/>
    <col min="1797" max="1797" width="3" style="1" customWidth="1"/>
    <col min="1798" max="1798" width="1.75" style="1" customWidth="1"/>
    <col min="1799" max="1799" width="3.75" style="1" customWidth="1"/>
    <col min="1800" max="1800" width="4" style="1" customWidth="1"/>
    <col min="1801" max="1801" width="4.125" style="1" customWidth="1"/>
    <col min="1802" max="1802" width="9.625" style="1" customWidth="1"/>
    <col min="1803" max="1803" width="9" style="1"/>
    <col min="1804" max="1804" width="4.125" style="1" customWidth="1"/>
    <col min="1805" max="1805" width="10.375" style="1" customWidth="1"/>
    <col min="1806" max="1808" width="3.625" style="1" customWidth="1"/>
    <col min="1809" max="1809" width="15.125" style="1" customWidth="1"/>
    <col min="1810" max="1810" width="4.375" style="1" customWidth="1"/>
    <col min="1811" max="2048" width="9" style="1"/>
    <col min="2049" max="2049" width="1.75" style="1" customWidth="1"/>
    <col min="2050" max="2050" width="2.75" style="1" customWidth="1"/>
    <col min="2051" max="2051" width="2.875" style="1" customWidth="1"/>
    <col min="2052" max="2052" width="2.75" style="1" customWidth="1"/>
    <col min="2053" max="2053" width="3" style="1" customWidth="1"/>
    <col min="2054" max="2054" width="1.75" style="1" customWidth="1"/>
    <col min="2055" max="2055" width="3.75" style="1" customWidth="1"/>
    <col min="2056" max="2056" width="4" style="1" customWidth="1"/>
    <col min="2057" max="2057" width="4.125" style="1" customWidth="1"/>
    <col min="2058" max="2058" width="9.625" style="1" customWidth="1"/>
    <col min="2059" max="2059" width="9" style="1"/>
    <col min="2060" max="2060" width="4.125" style="1" customWidth="1"/>
    <col min="2061" max="2061" width="10.375" style="1" customWidth="1"/>
    <col min="2062" max="2064" width="3.625" style="1" customWidth="1"/>
    <col min="2065" max="2065" width="15.125" style="1" customWidth="1"/>
    <col min="2066" max="2066" width="4.375" style="1" customWidth="1"/>
    <col min="2067" max="2304" width="9" style="1"/>
    <col min="2305" max="2305" width="1.75" style="1" customWidth="1"/>
    <col min="2306" max="2306" width="2.75" style="1" customWidth="1"/>
    <col min="2307" max="2307" width="2.875" style="1" customWidth="1"/>
    <col min="2308" max="2308" width="2.75" style="1" customWidth="1"/>
    <col min="2309" max="2309" width="3" style="1" customWidth="1"/>
    <col min="2310" max="2310" width="1.75" style="1" customWidth="1"/>
    <col min="2311" max="2311" width="3.75" style="1" customWidth="1"/>
    <col min="2312" max="2312" width="4" style="1" customWidth="1"/>
    <col min="2313" max="2313" width="4.125" style="1" customWidth="1"/>
    <col min="2314" max="2314" width="9.625" style="1" customWidth="1"/>
    <col min="2315" max="2315" width="9" style="1"/>
    <col min="2316" max="2316" width="4.125" style="1" customWidth="1"/>
    <col min="2317" max="2317" width="10.375" style="1" customWidth="1"/>
    <col min="2318" max="2320" width="3.625" style="1" customWidth="1"/>
    <col min="2321" max="2321" width="15.125" style="1" customWidth="1"/>
    <col min="2322" max="2322" width="4.375" style="1" customWidth="1"/>
    <col min="2323" max="2560" width="9" style="1"/>
    <col min="2561" max="2561" width="1.75" style="1" customWidth="1"/>
    <col min="2562" max="2562" width="2.75" style="1" customWidth="1"/>
    <col min="2563" max="2563" width="2.875" style="1" customWidth="1"/>
    <col min="2564" max="2564" width="2.75" style="1" customWidth="1"/>
    <col min="2565" max="2565" width="3" style="1" customWidth="1"/>
    <col min="2566" max="2566" width="1.75" style="1" customWidth="1"/>
    <col min="2567" max="2567" width="3.75" style="1" customWidth="1"/>
    <col min="2568" max="2568" width="4" style="1" customWidth="1"/>
    <col min="2569" max="2569" width="4.125" style="1" customWidth="1"/>
    <col min="2570" max="2570" width="9.625" style="1" customWidth="1"/>
    <col min="2571" max="2571" width="9" style="1"/>
    <col min="2572" max="2572" width="4.125" style="1" customWidth="1"/>
    <col min="2573" max="2573" width="10.375" style="1" customWidth="1"/>
    <col min="2574" max="2576" width="3.625" style="1" customWidth="1"/>
    <col min="2577" max="2577" width="15.125" style="1" customWidth="1"/>
    <col min="2578" max="2578" width="4.375" style="1" customWidth="1"/>
    <col min="2579" max="2816" width="9" style="1"/>
    <col min="2817" max="2817" width="1.75" style="1" customWidth="1"/>
    <col min="2818" max="2818" width="2.75" style="1" customWidth="1"/>
    <col min="2819" max="2819" width="2.875" style="1" customWidth="1"/>
    <col min="2820" max="2820" width="2.75" style="1" customWidth="1"/>
    <col min="2821" max="2821" width="3" style="1" customWidth="1"/>
    <col min="2822" max="2822" width="1.75" style="1" customWidth="1"/>
    <col min="2823" max="2823" width="3.75" style="1" customWidth="1"/>
    <col min="2824" max="2824" width="4" style="1" customWidth="1"/>
    <col min="2825" max="2825" width="4.125" style="1" customWidth="1"/>
    <col min="2826" max="2826" width="9.625" style="1" customWidth="1"/>
    <col min="2827" max="2827" width="9" style="1"/>
    <col min="2828" max="2828" width="4.125" style="1" customWidth="1"/>
    <col min="2829" max="2829" width="10.375" style="1" customWidth="1"/>
    <col min="2830" max="2832" width="3.625" style="1" customWidth="1"/>
    <col min="2833" max="2833" width="15.125" style="1" customWidth="1"/>
    <col min="2834" max="2834" width="4.375" style="1" customWidth="1"/>
    <col min="2835" max="3072" width="9" style="1"/>
    <col min="3073" max="3073" width="1.75" style="1" customWidth="1"/>
    <col min="3074" max="3074" width="2.75" style="1" customWidth="1"/>
    <col min="3075" max="3075" width="2.875" style="1" customWidth="1"/>
    <col min="3076" max="3076" width="2.75" style="1" customWidth="1"/>
    <col min="3077" max="3077" width="3" style="1" customWidth="1"/>
    <col min="3078" max="3078" width="1.75" style="1" customWidth="1"/>
    <col min="3079" max="3079" width="3.75" style="1" customWidth="1"/>
    <col min="3080" max="3080" width="4" style="1" customWidth="1"/>
    <col min="3081" max="3081" width="4.125" style="1" customWidth="1"/>
    <col min="3082" max="3082" width="9.625" style="1" customWidth="1"/>
    <col min="3083" max="3083" width="9" style="1"/>
    <col min="3084" max="3084" width="4.125" style="1" customWidth="1"/>
    <col min="3085" max="3085" width="10.375" style="1" customWidth="1"/>
    <col min="3086" max="3088" width="3.625" style="1" customWidth="1"/>
    <col min="3089" max="3089" width="15.125" style="1" customWidth="1"/>
    <col min="3090" max="3090" width="4.375" style="1" customWidth="1"/>
    <col min="3091" max="3328" width="9" style="1"/>
    <col min="3329" max="3329" width="1.75" style="1" customWidth="1"/>
    <col min="3330" max="3330" width="2.75" style="1" customWidth="1"/>
    <col min="3331" max="3331" width="2.875" style="1" customWidth="1"/>
    <col min="3332" max="3332" width="2.75" style="1" customWidth="1"/>
    <col min="3333" max="3333" width="3" style="1" customWidth="1"/>
    <col min="3334" max="3334" width="1.75" style="1" customWidth="1"/>
    <col min="3335" max="3335" width="3.75" style="1" customWidth="1"/>
    <col min="3336" max="3336" width="4" style="1" customWidth="1"/>
    <col min="3337" max="3337" width="4.125" style="1" customWidth="1"/>
    <col min="3338" max="3338" width="9.625" style="1" customWidth="1"/>
    <col min="3339" max="3339" width="9" style="1"/>
    <col min="3340" max="3340" width="4.125" style="1" customWidth="1"/>
    <col min="3341" max="3341" width="10.375" style="1" customWidth="1"/>
    <col min="3342" max="3344" width="3.625" style="1" customWidth="1"/>
    <col min="3345" max="3345" width="15.125" style="1" customWidth="1"/>
    <col min="3346" max="3346" width="4.375" style="1" customWidth="1"/>
    <col min="3347" max="3584" width="9" style="1"/>
    <col min="3585" max="3585" width="1.75" style="1" customWidth="1"/>
    <col min="3586" max="3586" width="2.75" style="1" customWidth="1"/>
    <col min="3587" max="3587" width="2.875" style="1" customWidth="1"/>
    <col min="3588" max="3588" width="2.75" style="1" customWidth="1"/>
    <col min="3589" max="3589" width="3" style="1" customWidth="1"/>
    <col min="3590" max="3590" width="1.75" style="1" customWidth="1"/>
    <col min="3591" max="3591" width="3.75" style="1" customWidth="1"/>
    <col min="3592" max="3592" width="4" style="1" customWidth="1"/>
    <col min="3593" max="3593" width="4.125" style="1" customWidth="1"/>
    <col min="3594" max="3594" width="9.625" style="1" customWidth="1"/>
    <col min="3595" max="3595" width="9" style="1"/>
    <col min="3596" max="3596" width="4.125" style="1" customWidth="1"/>
    <col min="3597" max="3597" width="10.375" style="1" customWidth="1"/>
    <col min="3598" max="3600" width="3.625" style="1" customWidth="1"/>
    <col min="3601" max="3601" width="15.125" style="1" customWidth="1"/>
    <col min="3602" max="3602" width="4.375" style="1" customWidth="1"/>
    <col min="3603" max="3840" width="9" style="1"/>
    <col min="3841" max="3841" width="1.75" style="1" customWidth="1"/>
    <col min="3842" max="3842" width="2.75" style="1" customWidth="1"/>
    <col min="3843" max="3843" width="2.875" style="1" customWidth="1"/>
    <col min="3844" max="3844" width="2.75" style="1" customWidth="1"/>
    <col min="3845" max="3845" width="3" style="1" customWidth="1"/>
    <col min="3846" max="3846" width="1.75" style="1" customWidth="1"/>
    <col min="3847" max="3847" width="3.75" style="1" customWidth="1"/>
    <col min="3848" max="3848" width="4" style="1" customWidth="1"/>
    <col min="3849" max="3849" width="4.125" style="1" customWidth="1"/>
    <col min="3850" max="3850" width="9.625" style="1" customWidth="1"/>
    <col min="3851" max="3851" width="9" style="1"/>
    <col min="3852" max="3852" width="4.125" style="1" customWidth="1"/>
    <col min="3853" max="3853" width="10.375" style="1" customWidth="1"/>
    <col min="3854" max="3856" width="3.625" style="1" customWidth="1"/>
    <col min="3857" max="3857" width="15.125" style="1" customWidth="1"/>
    <col min="3858" max="3858" width="4.375" style="1" customWidth="1"/>
    <col min="3859" max="4096" width="9" style="1"/>
    <col min="4097" max="4097" width="1.75" style="1" customWidth="1"/>
    <col min="4098" max="4098" width="2.75" style="1" customWidth="1"/>
    <col min="4099" max="4099" width="2.875" style="1" customWidth="1"/>
    <col min="4100" max="4100" width="2.75" style="1" customWidth="1"/>
    <col min="4101" max="4101" width="3" style="1" customWidth="1"/>
    <col min="4102" max="4102" width="1.75" style="1" customWidth="1"/>
    <col min="4103" max="4103" width="3.75" style="1" customWidth="1"/>
    <col min="4104" max="4104" width="4" style="1" customWidth="1"/>
    <col min="4105" max="4105" width="4.125" style="1" customWidth="1"/>
    <col min="4106" max="4106" width="9.625" style="1" customWidth="1"/>
    <col min="4107" max="4107" width="9" style="1"/>
    <col min="4108" max="4108" width="4.125" style="1" customWidth="1"/>
    <col min="4109" max="4109" width="10.375" style="1" customWidth="1"/>
    <col min="4110" max="4112" width="3.625" style="1" customWidth="1"/>
    <col min="4113" max="4113" width="15.125" style="1" customWidth="1"/>
    <col min="4114" max="4114" width="4.375" style="1" customWidth="1"/>
    <col min="4115" max="4352" width="9" style="1"/>
    <col min="4353" max="4353" width="1.75" style="1" customWidth="1"/>
    <col min="4354" max="4354" width="2.75" style="1" customWidth="1"/>
    <col min="4355" max="4355" width="2.875" style="1" customWidth="1"/>
    <col min="4356" max="4356" width="2.75" style="1" customWidth="1"/>
    <col min="4357" max="4357" width="3" style="1" customWidth="1"/>
    <col min="4358" max="4358" width="1.75" style="1" customWidth="1"/>
    <col min="4359" max="4359" width="3.75" style="1" customWidth="1"/>
    <col min="4360" max="4360" width="4" style="1" customWidth="1"/>
    <col min="4361" max="4361" width="4.125" style="1" customWidth="1"/>
    <col min="4362" max="4362" width="9.625" style="1" customWidth="1"/>
    <col min="4363" max="4363" width="9" style="1"/>
    <col min="4364" max="4364" width="4.125" style="1" customWidth="1"/>
    <col min="4365" max="4365" width="10.375" style="1" customWidth="1"/>
    <col min="4366" max="4368" width="3.625" style="1" customWidth="1"/>
    <col min="4369" max="4369" width="15.125" style="1" customWidth="1"/>
    <col min="4370" max="4370" width="4.375" style="1" customWidth="1"/>
    <col min="4371" max="4608" width="9" style="1"/>
    <col min="4609" max="4609" width="1.75" style="1" customWidth="1"/>
    <col min="4610" max="4610" width="2.75" style="1" customWidth="1"/>
    <col min="4611" max="4611" width="2.875" style="1" customWidth="1"/>
    <col min="4612" max="4612" width="2.75" style="1" customWidth="1"/>
    <col min="4613" max="4613" width="3" style="1" customWidth="1"/>
    <col min="4614" max="4614" width="1.75" style="1" customWidth="1"/>
    <col min="4615" max="4615" width="3.75" style="1" customWidth="1"/>
    <col min="4616" max="4616" width="4" style="1" customWidth="1"/>
    <col min="4617" max="4617" width="4.125" style="1" customWidth="1"/>
    <col min="4618" max="4618" width="9.625" style="1" customWidth="1"/>
    <col min="4619" max="4619" width="9" style="1"/>
    <col min="4620" max="4620" width="4.125" style="1" customWidth="1"/>
    <col min="4621" max="4621" width="10.375" style="1" customWidth="1"/>
    <col min="4622" max="4624" width="3.625" style="1" customWidth="1"/>
    <col min="4625" max="4625" width="15.125" style="1" customWidth="1"/>
    <col min="4626" max="4626" width="4.375" style="1" customWidth="1"/>
    <col min="4627" max="4864" width="9" style="1"/>
    <col min="4865" max="4865" width="1.75" style="1" customWidth="1"/>
    <col min="4866" max="4866" width="2.75" style="1" customWidth="1"/>
    <col min="4867" max="4867" width="2.875" style="1" customWidth="1"/>
    <col min="4868" max="4868" width="2.75" style="1" customWidth="1"/>
    <col min="4869" max="4869" width="3" style="1" customWidth="1"/>
    <col min="4870" max="4870" width="1.75" style="1" customWidth="1"/>
    <col min="4871" max="4871" width="3.75" style="1" customWidth="1"/>
    <col min="4872" max="4872" width="4" style="1" customWidth="1"/>
    <col min="4873" max="4873" width="4.125" style="1" customWidth="1"/>
    <col min="4874" max="4874" width="9.625" style="1" customWidth="1"/>
    <col min="4875" max="4875" width="9" style="1"/>
    <col min="4876" max="4876" width="4.125" style="1" customWidth="1"/>
    <col min="4877" max="4877" width="10.375" style="1" customWidth="1"/>
    <col min="4878" max="4880" width="3.625" style="1" customWidth="1"/>
    <col min="4881" max="4881" width="15.125" style="1" customWidth="1"/>
    <col min="4882" max="4882" width="4.375" style="1" customWidth="1"/>
    <col min="4883" max="5120" width="9" style="1"/>
    <col min="5121" max="5121" width="1.75" style="1" customWidth="1"/>
    <col min="5122" max="5122" width="2.75" style="1" customWidth="1"/>
    <col min="5123" max="5123" width="2.875" style="1" customWidth="1"/>
    <col min="5124" max="5124" width="2.75" style="1" customWidth="1"/>
    <col min="5125" max="5125" width="3" style="1" customWidth="1"/>
    <col min="5126" max="5126" width="1.75" style="1" customWidth="1"/>
    <col min="5127" max="5127" width="3.75" style="1" customWidth="1"/>
    <col min="5128" max="5128" width="4" style="1" customWidth="1"/>
    <col min="5129" max="5129" width="4.125" style="1" customWidth="1"/>
    <col min="5130" max="5130" width="9.625" style="1" customWidth="1"/>
    <col min="5131" max="5131" width="9" style="1"/>
    <col min="5132" max="5132" width="4.125" style="1" customWidth="1"/>
    <col min="5133" max="5133" width="10.375" style="1" customWidth="1"/>
    <col min="5134" max="5136" width="3.625" style="1" customWidth="1"/>
    <col min="5137" max="5137" width="15.125" style="1" customWidth="1"/>
    <col min="5138" max="5138" width="4.375" style="1" customWidth="1"/>
    <col min="5139" max="5376" width="9" style="1"/>
    <col min="5377" max="5377" width="1.75" style="1" customWidth="1"/>
    <col min="5378" max="5378" width="2.75" style="1" customWidth="1"/>
    <col min="5379" max="5379" width="2.875" style="1" customWidth="1"/>
    <col min="5380" max="5380" width="2.75" style="1" customWidth="1"/>
    <col min="5381" max="5381" width="3" style="1" customWidth="1"/>
    <col min="5382" max="5382" width="1.75" style="1" customWidth="1"/>
    <col min="5383" max="5383" width="3.75" style="1" customWidth="1"/>
    <col min="5384" max="5384" width="4" style="1" customWidth="1"/>
    <col min="5385" max="5385" width="4.125" style="1" customWidth="1"/>
    <col min="5386" max="5386" width="9.625" style="1" customWidth="1"/>
    <col min="5387" max="5387" width="9" style="1"/>
    <col min="5388" max="5388" width="4.125" style="1" customWidth="1"/>
    <col min="5389" max="5389" width="10.375" style="1" customWidth="1"/>
    <col min="5390" max="5392" width="3.625" style="1" customWidth="1"/>
    <col min="5393" max="5393" width="15.125" style="1" customWidth="1"/>
    <col min="5394" max="5394" width="4.375" style="1" customWidth="1"/>
    <col min="5395" max="5632" width="9" style="1"/>
    <col min="5633" max="5633" width="1.75" style="1" customWidth="1"/>
    <col min="5634" max="5634" width="2.75" style="1" customWidth="1"/>
    <col min="5635" max="5635" width="2.875" style="1" customWidth="1"/>
    <col min="5636" max="5636" width="2.75" style="1" customWidth="1"/>
    <col min="5637" max="5637" width="3" style="1" customWidth="1"/>
    <col min="5638" max="5638" width="1.75" style="1" customWidth="1"/>
    <col min="5639" max="5639" width="3.75" style="1" customWidth="1"/>
    <col min="5640" max="5640" width="4" style="1" customWidth="1"/>
    <col min="5641" max="5641" width="4.125" style="1" customWidth="1"/>
    <col min="5642" max="5642" width="9.625" style="1" customWidth="1"/>
    <col min="5643" max="5643" width="9" style="1"/>
    <col min="5644" max="5644" width="4.125" style="1" customWidth="1"/>
    <col min="5645" max="5645" width="10.375" style="1" customWidth="1"/>
    <col min="5646" max="5648" width="3.625" style="1" customWidth="1"/>
    <col min="5649" max="5649" width="15.125" style="1" customWidth="1"/>
    <col min="5650" max="5650" width="4.375" style="1" customWidth="1"/>
    <col min="5651" max="5888" width="9" style="1"/>
    <col min="5889" max="5889" width="1.75" style="1" customWidth="1"/>
    <col min="5890" max="5890" width="2.75" style="1" customWidth="1"/>
    <col min="5891" max="5891" width="2.875" style="1" customWidth="1"/>
    <col min="5892" max="5892" width="2.75" style="1" customWidth="1"/>
    <col min="5893" max="5893" width="3" style="1" customWidth="1"/>
    <col min="5894" max="5894" width="1.75" style="1" customWidth="1"/>
    <col min="5895" max="5895" width="3.75" style="1" customWidth="1"/>
    <col min="5896" max="5896" width="4" style="1" customWidth="1"/>
    <col min="5897" max="5897" width="4.125" style="1" customWidth="1"/>
    <col min="5898" max="5898" width="9.625" style="1" customWidth="1"/>
    <col min="5899" max="5899" width="9" style="1"/>
    <col min="5900" max="5900" width="4.125" style="1" customWidth="1"/>
    <col min="5901" max="5901" width="10.375" style="1" customWidth="1"/>
    <col min="5902" max="5904" width="3.625" style="1" customWidth="1"/>
    <col min="5905" max="5905" width="15.125" style="1" customWidth="1"/>
    <col min="5906" max="5906" width="4.375" style="1" customWidth="1"/>
    <col min="5907" max="6144" width="9" style="1"/>
    <col min="6145" max="6145" width="1.75" style="1" customWidth="1"/>
    <col min="6146" max="6146" width="2.75" style="1" customWidth="1"/>
    <col min="6147" max="6147" width="2.875" style="1" customWidth="1"/>
    <col min="6148" max="6148" width="2.75" style="1" customWidth="1"/>
    <col min="6149" max="6149" width="3" style="1" customWidth="1"/>
    <col min="6150" max="6150" width="1.75" style="1" customWidth="1"/>
    <col min="6151" max="6151" width="3.75" style="1" customWidth="1"/>
    <col min="6152" max="6152" width="4" style="1" customWidth="1"/>
    <col min="6153" max="6153" width="4.125" style="1" customWidth="1"/>
    <col min="6154" max="6154" width="9.625" style="1" customWidth="1"/>
    <col min="6155" max="6155" width="9" style="1"/>
    <col min="6156" max="6156" width="4.125" style="1" customWidth="1"/>
    <col min="6157" max="6157" width="10.375" style="1" customWidth="1"/>
    <col min="6158" max="6160" width="3.625" style="1" customWidth="1"/>
    <col min="6161" max="6161" width="15.125" style="1" customWidth="1"/>
    <col min="6162" max="6162" width="4.375" style="1" customWidth="1"/>
    <col min="6163" max="6400" width="9" style="1"/>
    <col min="6401" max="6401" width="1.75" style="1" customWidth="1"/>
    <col min="6402" max="6402" width="2.75" style="1" customWidth="1"/>
    <col min="6403" max="6403" width="2.875" style="1" customWidth="1"/>
    <col min="6404" max="6404" width="2.75" style="1" customWidth="1"/>
    <col min="6405" max="6405" width="3" style="1" customWidth="1"/>
    <col min="6406" max="6406" width="1.75" style="1" customWidth="1"/>
    <col min="6407" max="6407" width="3.75" style="1" customWidth="1"/>
    <col min="6408" max="6408" width="4" style="1" customWidth="1"/>
    <col min="6409" max="6409" width="4.125" style="1" customWidth="1"/>
    <col min="6410" max="6410" width="9.625" style="1" customWidth="1"/>
    <col min="6411" max="6411" width="9" style="1"/>
    <col min="6412" max="6412" width="4.125" style="1" customWidth="1"/>
    <col min="6413" max="6413" width="10.375" style="1" customWidth="1"/>
    <col min="6414" max="6416" width="3.625" style="1" customWidth="1"/>
    <col min="6417" max="6417" width="15.125" style="1" customWidth="1"/>
    <col min="6418" max="6418" width="4.375" style="1" customWidth="1"/>
    <col min="6419" max="6656" width="9" style="1"/>
    <col min="6657" max="6657" width="1.75" style="1" customWidth="1"/>
    <col min="6658" max="6658" width="2.75" style="1" customWidth="1"/>
    <col min="6659" max="6659" width="2.875" style="1" customWidth="1"/>
    <col min="6660" max="6660" width="2.75" style="1" customWidth="1"/>
    <col min="6661" max="6661" width="3" style="1" customWidth="1"/>
    <col min="6662" max="6662" width="1.75" style="1" customWidth="1"/>
    <col min="6663" max="6663" width="3.75" style="1" customWidth="1"/>
    <col min="6664" max="6664" width="4" style="1" customWidth="1"/>
    <col min="6665" max="6665" width="4.125" style="1" customWidth="1"/>
    <col min="6666" max="6666" width="9.625" style="1" customWidth="1"/>
    <col min="6667" max="6667" width="9" style="1"/>
    <col min="6668" max="6668" width="4.125" style="1" customWidth="1"/>
    <col min="6669" max="6669" width="10.375" style="1" customWidth="1"/>
    <col min="6670" max="6672" width="3.625" style="1" customWidth="1"/>
    <col min="6673" max="6673" width="15.125" style="1" customWidth="1"/>
    <col min="6674" max="6674" width="4.375" style="1" customWidth="1"/>
    <col min="6675" max="6912" width="9" style="1"/>
    <col min="6913" max="6913" width="1.75" style="1" customWidth="1"/>
    <col min="6914" max="6914" width="2.75" style="1" customWidth="1"/>
    <col min="6915" max="6915" width="2.875" style="1" customWidth="1"/>
    <col min="6916" max="6916" width="2.75" style="1" customWidth="1"/>
    <col min="6917" max="6917" width="3" style="1" customWidth="1"/>
    <col min="6918" max="6918" width="1.75" style="1" customWidth="1"/>
    <col min="6919" max="6919" width="3.75" style="1" customWidth="1"/>
    <col min="6920" max="6920" width="4" style="1" customWidth="1"/>
    <col min="6921" max="6921" width="4.125" style="1" customWidth="1"/>
    <col min="6922" max="6922" width="9.625" style="1" customWidth="1"/>
    <col min="6923" max="6923" width="9" style="1"/>
    <col min="6924" max="6924" width="4.125" style="1" customWidth="1"/>
    <col min="6925" max="6925" width="10.375" style="1" customWidth="1"/>
    <col min="6926" max="6928" width="3.625" style="1" customWidth="1"/>
    <col min="6929" max="6929" width="15.125" style="1" customWidth="1"/>
    <col min="6930" max="6930" width="4.375" style="1" customWidth="1"/>
    <col min="6931" max="7168" width="9" style="1"/>
    <col min="7169" max="7169" width="1.75" style="1" customWidth="1"/>
    <col min="7170" max="7170" width="2.75" style="1" customWidth="1"/>
    <col min="7171" max="7171" width="2.875" style="1" customWidth="1"/>
    <col min="7172" max="7172" width="2.75" style="1" customWidth="1"/>
    <col min="7173" max="7173" width="3" style="1" customWidth="1"/>
    <col min="7174" max="7174" width="1.75" style="1" customWidth="1"/>
    <col min="7175" max="7175" width="3.75" style="1" customWidth="1"/>
    <col min="7176" max="7176" width="4" style="1" customWidth="1"/>
    <col min="7177" max="7177" width="4.125" style="1" customWidth="1"/>
    <col min="7178" max="7178" width="9.625" style="1" customWidth="1"/>
    <col min="7179" max="7179" width="9" style="1"/>
    <col min="7180" max="7180" width="4.125" style="1" customWidth="1"/>
    <col min="7181" max="7181" width="10.375" style="1" customWidth="1"/>
    <col min="7182" max="7184" width="3.625" style="1" customWidth="1"/>
    <col min="7185" max="7185" width="15.125" style="1" customWidth="1"/>
    <col min="7186" max="7186" width="4.375" style="1" customWidth="1"/>
    <col min="7187" max="7424" width="9" style="1"/>
    <col min="7425" max="7425" width="1.75" style="1" customWidth="1"/>
    <col min="7426" max="7426" width="2.75" style="1" customWidth="1"/>
    <col min="7427" max="7427" width="2.875" style="1" customWidth="1"/>
    <col min="7428" max="7428" width="2.75" style="1" customWidth="1"/>
    <col min="7429" max="7429" width="3" style="1" customWidth="1"/>
    <col min="7430" max="7430" width="1.75" style="1" customWidth="1"/>
    <col min="7431" max="7431" width="3.75" style="1" customWidth="1"/>
    <col min="7432" max="7432" width="4" style="1" customWidth="1"/>
    <col min="7433" max="7433" width="4.125" style="1" customWidth="1"/>
    <col min="7434" max="7434" width="9.625" style="1" customWidth="1"/>
    <col min="7435" max="7435" width="9" style="1"/>
    <col min="7436" max="7436" width="4.125" style="1" customWidth="1"/>
    <col min="7437" max="7437" width="10.375" style="1" customWidth="1"/>
    <col min="7438" max="7440" width="3.625" style="1" customWidth="1"/>
    <col min="7441" max="7441" width="15.125" style="1" customWidth="1"/>
    <col min="7442" max="7442" width="4.375" style="1" customWidth="1"/>
    <col min="7443" max="7680" width="9" style="1"/>
    <col min="7681" max="7681" width="1.75" style="1" customWidth="1"/>
    <col min="7682" max="7682" width="2.75" style="1" customWidth="1"/>
    <col min="7683" max="7683" width="2.875" style="1" customWidth="1"/>
    <col min="7684" max="7684" width="2.75" style="1" customWidth="1"/>
    <col min="7685" max="7685" width="3" style="1" customWidth="1"/>
    <col min="7686" max="7686" width="1.75" style="1" customWidth="1"/>
    <col min="7687" max="7687" width="3.75" style="1" customWidth="1"/>
    <col min="7688" max="7688" width="4" style="1" customWidth="1"/>
    <col min="7689" max="7689" width="4.125" style="1" customWidth="1"/>
    <col min="7690" max="7690" width="9.625" style="1" customWidth="1"/>
    <col min="7691" max="7691" width="9" style="1"/>
    <col min="7692" max="7692" width="4.125" style="1" customWidth="1"/>
    <col min="7693" max="7693" width="10.375" style="1" customWidth="1"/>
    <col min="7694" max="7696" width="3.625" style="1" customWidth="1"/>
    <col min="7697" max="7697" width="15.125" style="1" customWidth="1"/>
    <col min="7698" max="7698" width="4.375" style="1" customWidth="1"/>
    <col min="7699" max="7936" width="9" style="1"/>
    <col min="7937" max="7937" width="1.75" style="1" customWidth="1"/>
    <col min="7938" max="7938" width="2.75" style="1" customWidth="1"/>
    <col min="7939" max="7939" width="2.875" style="1" customWidth="1"/>
    <col min="7940" max="7940" width="2.75" style="1" customWidth="1"/>
    <col min="7941" max="7941" width="3" style="1" customWidth="1"/>
    <col min="7942" max="7942" width="1.75" style="1" customWidth="1"/>
    <col min="7943" max="7943" width="3.75" style="1" customWidth="1"/>
    <col min="7944" max="7944" width="4" style="1" customWidth="1"/>
    <col min="7945" max="7945" width="4.125" style="1" customWidth="1"/>
    <col min="7946" max="7946" width="9.625" style="1" customWidth="1"/>
    <col min="7947" max="7947" width="9" style="1"/>
    <col min="7948" max="7948" width="4.125" style="1" customWidth="1"/>
    <col min="7949" max="7949" width="10.375" style="1" customWidth="1"/>
    <col min="7950" max="7952" width="3.625" style="1" customWidth="1"/>
    <col min="7953" max="7953" width="15.125" style="1" customWidth="1"/>
    <col min="7954" max="7954" width="4.375" style="1" customWidth="1"/>
    <col min="7955" max="8192" width="9" style="1"/>
    <col min="8193" max="8193" width="1.75" style="1" customWidth="1"/>
    <col min="8194" max="8194" width="2.75" style="1" customWidth="1"/>
    <col min="8195" max="8195" width="2.875" style="1" customWidth="1"/>
    <col min="8196" max="8196" width="2.75" style="1" customWidth="1"/>
    <col min="8197" max="8197" width="3" style="1" customWidth="1"/>
    <col min="8198" max="8198" width="1.75" style="1" customWidth="1"/>
    <col min="8199" max="8199" width="3.75" style="1" customWidth="1"/>
    <col min="8200" max="8200" width="4" style="1" customWidth="1"/>
    <col min="8201" max="8201" width="4.125" style="1" customWidth="1"/>
    <col min="8202" max="8202" width="9.625" style="1" customWidth="1"/>
    <col min="8203" max="8203" width="9" style="1"/>
    <col min="8204" max="8204" width="4.125" style="1" customWidth="1"/>
    <col min="8205" max="8205" width="10.375" style="1" customWidth="1"/>
    <col min="8206" max="8208" width="3.625" style="1" customWidth="1"/>
    <col min="8209" max="8209" width="15.125" style="1" customWidth="1"/>
    <col min="8210" max="8210" width="4.375" style="1" customWidth="1"/>
    <col min="8211" max="8448" width="9" style="1"/>
    <col min="8449" max="8449" width="1.75" style="1" customWidth="1"/>
    <col min="8450" max="8450" width="2.75" style="1" customWidth="1"/>
    <col min="8451" max="8451" width="2.875" style="1" customWidth="1"/>
    <col min="8452" max="8452" width="2.75" style="1" customWidth="1"/>
    <col min="8453" max="8453" width="3" style="1" customWidth="1"/>
    <col min="8454" max="8454" width="1.75" style="1" customWidth="1"/>
    <col min="8455" max="8455" width="3.75" style="1" customWidth="1"/>
    <col min="8456" max="8456" width="4" style="1" customWidth="1"/>
    <col min="8457" max="8457" width="4.125" style="1" customWidth="1"/>
    <col min="8458" max="8458" width="9.625" style="1" customWidth="1"/>
    <col min="8459" max="8459" width="9" style="1"/>
    <col min="8460" max="8460" width="4.125" style="1" customWidth="1"/>
    <col min="8461" max="8461" width="10.375" style="1" customWidth="1"/>
    <col min="8462" max="8464" width="3.625" style="1" customWidth="1"/>
    <col min="8465" max="8465" width="15.125" style="1" customWidth="1"/>
    <col min="8466" max="8466" width="4.375" style="1" customWidth="1"/>
    <col min="8467" max="8704" width="9" style="1"/>
    <col min="8705" max="8705" width="1.75" style="1" customWidth="1"/>
    <col min="8706" max="8706" width="2.75" style="1" customWidth="1"/>
    <col min="8707" max="8707" width="2.875" style="1" customWidth="1"/>
    <col min="8708" max="8708" width="2.75" style="1" customWidth="1"/>
    <col min="8709" max="8709" width="3" style="1" customWidth="1"/>
    <col min="8710" max="8710" width="1.75" style="1" customWidth="1"/>
    <col min="8711" max="8711" width="3.75" style="1" customWidth="1"/>
    <col min="8712" max="8712" width="4" style="1" customWidth="1"/>
    <col min="8713" max="8713" width="4.125" style="1" customWidth="1"/>
    <col min="8714" max="8714" width="9.625" style="1" customWidth="1"/>
    <col min="8715" max="8715" width="9" style="1"/>
    <col min="8716" max="8716" width="4.125" style="1" customWidth="1"/>
    <col min="8717" max="8717" width="10.375" style="1" customWidth="1"/>
    <col min="8718" max="8720" width="3.625" style="1" customWidth="1"/>
    <col min="8721" max="8721" width="15.125" style="1" customWidth="1"/>
    <col min="8722" max="8722" width="4.375" style="1" customWidth="1"/>
    <col min="8723" max="8960" width="9" style="1"/>
    <col min="8961" max="8961" width="1.75" style="1" customWidth="1"/>
    <col min="8962" max="8962" width="2.75" style="1" customWidth="1"/>
    <col min="8963" max="8963" width="2.875" style="1" customWidth="1"/>
    <col min="8964" max="8964" width="2.75" style="1" customWidth="1"/>
    <col min="8965" max="8965" width="3" style="1" customWidth="1"/>
    <col min="8966" max="8966" width="1.75" style="1" customWidth="1"/>
    <col min="8967" max="8967" width="3.75" style="1" customWidth="1"/>
    <col min="8968" max="8968" width="4" style="1" customWidth="1"/>
    <col min="8969" max="8969" width="4.125" style="1" customWidth="1"/>
    <col min="8970" max="8970" width="9.625" style="1" customWidth="1"/>
    <col min="8971" max="8971" width="9" style="1"/>
    <col min="8972" max="8972" width="4.125" style="1" customWidth="1"/>
    <col min="8973" max="8973" width="10.375" style="1" customWidth="1"/>
    <col min="8974" max="8976" width="3.625" style="1" customWidth="1"/>
    <col min="8977" max="8977" width="15.125" style="1" customWidth="1"/>
    <col min="8978" max="8978" width="4.375" style="1" customWidth="1"/>
    <col min="8979" max="9216" width="9" style="1"/>
    <col min="9217" max="9217" width="1.75" style="1" customWidth="1"/>
    <col min="9218" max="9218" width="2.75" style="1" customWidth="1"/>
    <col min="9219" max="9219" width="2.875" style="1" customWidth="1"/>
    <col min="9220" max="9220" width="2.75" style="1" customWidth="1"/>
    <col min="9221" max="9221" width="3" style="1" customWidth="1"/>
    <col min="9222" max="9222" width="1.75" style="1" customWidth="1"/>
    <col min="9223" max="9223" width="3.75" style="1" customWidth="1"/>
    <col min="9224" max="9224" width="4" style="1" customWidth="1"/>
    <col min="9225" max="9225" width="4.125" style="1" customWidth="1"/>
    <col min="9226" max="9226" width="9.625" style="1" customWidth="1"/>
    <col min="9227" max="9227" width="9" style="1"/>
    <col min="9228" max="9228" width="4.125" style="1" customWidth="1"/>
    <col min="9229" max="9229" width="10.375" style="1" customWidth="1"/>
    <col min="9230" max="9232" width="3.625" style="1" customWidth="1"/>
    <col min="9233" max="9233" width="15.125" style="1" customWidth="1"/>
    <col min="9234" max="9234" width="4.375" style="1" customWidth="1"/>
    <col min="9235" max="9472" width="9" style="1"/>
    <col min="9473" max="9473" width="1.75" style="1" customWidth="1"/>
    <col min="9474" max="9474" width="2.75" style="1" customWidth="1"/>
    <col min="9475" max="9475" width="2.875" style="1" customWidth="1"/>
    <col min="9476" max="9476" width="2.75" style="1" customWidth="1"/>
    <col min="9477" max="9477" width="3" style="1" customWidth="1"/>
    <col min="9478" max="9478" width="1.75" style="1" customWidth="1"/>
    <col min="9479" max="9479" width="3.75" style="1" customWidth="1"/>
    <col min="9480" max="9480" width="4" style="1" customWidth="1"/>
    <col min="9481" max="9481" width="4.125" style="1" customWidth="1"/>
    <col min="9482" max="9482" width="9.625" style="1" customWidth="1"/>
    <col min="9483" max="9483" width="9" style="1"/>
    <col min="9484" max="9484" width="4.125" style="1" customWidth="1"/>
    <col min="9485" max="9485" width="10.375" style="1" customWidth="1"/>
    <col min="9486" max="9488" width="3.625" style="1" customWidth="1"/>
    <col min="9489" max="9489" width="15.125" style="1" customWidth="1"/>
    <col min="9490" max="9490" width="4.375" style="1" customWidth="1"/>
    <col min="9491" max="9728" width="9" style="1"/>
    <col min="9729" max="9729" width="1.75" style="1" customWidth="1"/>
    <col min="9730" max="9730" width="2.75" style="1" customWidth="1"/>
    <col min="9731" max="9731" width="2.875" style="1" customWidth="1"/>
    <col min="9732" max="9732" width="2.75" style="1" customWidth="1"/>
    <col min="9733" max="9733" width="3" style="1" customWidth="1"/>
    <col min="9734" max="9734" width="1.75" style="1" customWidth="1"/>
    <col min="9735" max="9735" width="3.75" style="1" customWidth="1"/>
    <col min="9736" max="9736" width="4" style="1" customWidth="1"/>
    <col min="9737" max="9737" width="4.125" style="1" customWidth="1"/>
    <col min="9738" max="9738" width="9.625" style="1" customWidth="1"/>
    <col min="9739" max="9739" width="9" style="1"/>
    <col min="9740" max="9740" width="4.125" style="1" customWidth="1"/>
    <col min="9741" max="9741" width="10.375" style="1" customWidth="1"/>
    <col min="9742" max="9744" width="3.625" style="1" customWidth="1"/>
    <col min="9745" max="9745" width="15.125" style="1" customWidth="1"/>
    <col min="9746" max="9746" width="4.375" style="1" customWidth="1"/>
    <col min="9747" max="9984" width="9" style="1"/>
    <col min="9985" max="9985" width="1.75" style="1" customWidth="1"/>
    <col min="9986" max="9986" width="2.75" style="1" customWidth="1"/>
    <col min="9987" max="9987" width="2.875" style="1" customWidth="1"/>
    <col min="9988" max="9988" width="2.75" style="1" customWidth="1"/>
    <col min="9989" max="9989" width="3" style="1" customWidth="1"/>
    <col min="9990" max="9990" width="1.75" style="1" customWidth="1"/>
    <col min="9991" max="9991" width="3.75" style="1" customWidth="1"/>
    <col min="9992" max="9992" width="4" style="1" customWidth="1"/>
    <col min="9993" max="9993" width="4.125" style="1" customWidth="1"/>
    <col min="9994" max="9994" width="9.625" style="1" customWidth="1"/>
    <col min="9995" max="9995" width="9" style="1"/>
    <col min="9996" max="9996" width="4.125" style="1" customWidth="1"/>
    <col min="9997" max="9997" width="10.375" style="1" customWidth="1"/>
    <col min="9998" max="10000" width="3.625" style="1" customWidth="1"/>
    <col min="10001" max="10001" width="15.125" style="1" customWidth="1"/>
    <col min="10002" max="10002" width="4.375" style="1" customWidth="1"/>
    <col min="10003" max="10240" width="9" style="1"/>
    <col min="10241" max="10241" width="1.75" style="1" customWidth="1"/>
    <col min="10242" max="10242" width="2.75" style="1" customWidth="1"/>
    <col min="10243" max="10243" width="2.875" style="1" customWidth="1"/>
    <col min="10244" max="10244" width="2.75" style="1" customWidth="1"/>
    <col min="10245" max="10245" width="3" style="1" customWidth="1"/>
    <col min="10246" max="10246" width="1.75" style="1" customWidth="1"/>
    <col min="10247" max="10247" width="3.75" style="1" customWidth="1"/>
    <col min="10248" max="10248" width="4" style="1" customWidth="1"/>
    <col min="10249" max="10249" width="4.125" style="1" customWidth="1"/>
    <col min="10250" max="10250" width="9.625" style="1" customWidth="1"/>
    <col min="10251" max="10251" width="9" style="1"/>
    <col min="10252" max="10252" width="4.125" style="1" customWidth="1"/>
    <col min="10253" max="10253" width="10.375" style="1" customWidth="1"/>
    <col min="10254" max="10256" width="3.625" style="1" customWidth="1"/>
    <col min="10257" max="10257" width="15.125" style="1" customWidth="1"/>
    <col min="10258" max="10258" width="4.375" style="1" customWidth="1"/>
    <col min="10259" max="10496" width="9" style="1"/>
    <col min="10497" max="10497" width="1.75" style="1" customWidth="1"/>
    <col min="10498" max="10498" width="2.75" style="1" customWidth="1"/>
    <col min="10499" max="10499" width="2.875" style="1" customWidth="1"/>
    <col min="10500" max="10500" width="2.75" style="1" customWidth="1"/>
    <col min="10501" max="10501" width="3" style="1" customWidth="1"/>
    <col min="10502" max="10502" width="1.75" style="1" customWidth="1"/>
    <col min="10503" max="10503" width="3.75" style="1" customWidth="1"/>
    <col min="10504" max="10504" width="4" style="1" customWidth="1"/>
    <col min="10505" max="10505" width="4.125" style="1" customWidth="1"/>
    <col min="10506" max="10506" width="9.625" style="1" customWidth="1"/>
    <col min="10507" max="10507" width="9" style="1"/>
    <col min="10508" max="10508" width="4.125" style="1" customWidth="1"/>
    <col min="10509" max="10509" width="10.375" style="1" customWidth="1"/>
    <col min="10510" max="10512" width="3.625" style="1" customWidth="1"/>
    <col min="10513" max="10513" width="15.125" style="1" customWidth="1"/>
    <col min="10514" max="10514" width="4.375" style="1" customWidth="1"/>
    <col min="10515" max="10752" width="9" style="1"/>
    <col min="10753" max="10753" width="1.75" style="1" customWidth="1"/>
    <col min="10754" max="10754" width="2.75" style="1" customWidth="1"/>
    <col min="10755" max="10755" width="2.875" style="1" customWidth="1"/>
    <col min="10756" max="10756" width="2.75" style="1" customWidth="1"/>
    <col min="10757" max="10757" width="3" style="1" customWidth="1"/>
    <col min="10758" max="10758" width="1.75" style="1" customWidth="1"/>
    <col min="10759" max="10759" width="3.75" style="1" customWidth="1"/>
    <col min="10760" max="10760" width="4" style="1" customWidth="1"/>
    <col min="10761" max="10761" width="4.125" style="1" customWidth="1"/>
    <col min="10762" max="10762" width="9.625" style="1" customWidth="1"/>
    <col min="10763" max="10763" width="9" style="1"/>
    <col min="10764" max="10764" width="4.125" style="1" customWidth="1"/>
    <col min="10765" max="10765" width="10.375" style="1" customWidth="1"/>
    <col min="10766" max="10768" width="3.625" style="1" customWidth="1"/>
    <col min="10769" max="10769" width="15.125" style="1" customWidth="1"/>
    <col min="10770" max="10770" width="4.375" style="1" customWidth="1"/>
    <col min="10771" max="11008" width="9" style="1"/>
    <col min="11009" max="11009" width="1.75" style="1" customWidth="1"/>
    <col min="11010" max="11010" width="2.75" style="1" customWidth="1"/>
    <col min="11011" max="11011" width="2.875" style="1" customWidth="1"/>
    <col min="11012" max="11012" width="2.75" style="1" customWidth="1"/>
    <col min="11013" max="11013" width="3" style="1" customWidth="1"/>
    <col min="11014" max="11014" width="1.75" style="1" customWidth="1"/>
    <col min="11015" max="11015" width="3.75" style="1" customWidth="1"/>
    <col min="11016" max="11016" width="4" style="1" customWidth="1"/>
    <col min="11017" max="11017" width="4.125" style="1" customWidth="1"/>
    <col min="11018" max="11018" width="9.625" style="1" customWidth="1"/>
    <col min="11019" max="11019" width="9" style="1"/>
    <col min="11020" max="11020" width="4.125" style="1" customWidth="1"/>
    <col min="11021" max="11021" width="10.375" style="1" customWidth="1"/>
    <col min="11022" max="11024" width="3.625" style="1" customWidth="1"/>
    <col min="11025" max="11025" width="15.125" style="1" customWidth="1"/>
    <col min="11026" max="11026" width="4.375" style="1" customWidth="1"/>
    <col min="11027" max="11264" width="9" style="1"/>
    <col min="11265" max="11265" width="1.75" style="1" customWidth="1"/>
    <col min="11266" max="11266" width="2.75" style="1" customWidth="1"/>
    <col min="11267" max="11267" width="2.875" style="1" customWidth="1"/>
    <col min="11268" max="11268" width="2.75" style="1" customWidth="1"/>
    <col min="11269" max="11269" width="3" style="1" customWidth="1"/>
    <col min="11270" max="11270" width="1.75" style="1" customWidth="1"/>
    <col min="11271" max="11271" width="3.75" style="1" customWidth="1"/>
    <col min="11272" max="11272" width="4" style="1" customWidth="1"/>
    <col min="11273" max="11273" width="4.125" style="1" customWidth="1"/>
    <col min="11274" max="11274" width="9.625" style="1" customWidth="1"/>
    <col min="11275" max="11275" width="9" style="1"/>
    <col min="11276" max="11276" width="4.125" style="1" customWidth="1"/>
    <col min="11277" max="11277" width="10.375" style="1" customWidth="1"/>
    <col min="11278" max="11280" width="3.625" style="1" customWidth="1"/>
    <col min="11281" max="11281" width="15.125" style="1" customWidth="1"/>
    <col min="11282" max="11282" width="4.375" style="1" customWidth="1"/>
    <col min="11283" max="11520" width="9" style="1"/>
    <col min="11521" max="11521" width="1.75" style="1" customWidth="1"/>
    <col min="11522" max="11522" width="2.75" style="1" customWidth="1"/>
    <col min="11523" max="11523" width="2.875" style="1" customWidth="1"/>
    <col min="11524" max="11524" width="2.75" style="1" customWidth="1"/>
    <col min="11525" max="11525" width="3" style="1" customWidth="1"/>
    <col min="11526" max="11526" width="1.75" style="1" customWidth="1"/>
    <col min="11527" max="11527" width="3.75" style="1" customWidth="1"/>
    <col min="11528" max="11528" width="4" style="1" customWidth="1"/>
    <col min="11529" max="11529" width="4.125" style="1" customWidth="1"/>
    <col min="11530" max="11530" width="9.625" style="1" customWidth="1"/>
    <col min="11531" max="11531" width="9" style="1"/>
    <col min="11532" max="11532" width="4.125" style="1" customWidth="1"/>
    <col min="11533" max="11533" width="10.375" style="1" customWidth="1"/>
    <col min="11534" max="11536" width="3.625" style="1" customWidth="1"/>
    <col min="11537" max="11537" width="15.125" style="1" customWidth="1"/>
    <col min="11538" max="11538" width="4.375" style="1" customWidth="1"/>
    <col min="11539" max="11776" width="9" style="1"/>
    <col min="11777" max="11777" width="1.75" style="1" customWidth="1"/>
    <col min="11778" max="11778" width="2.75" style="1" customWidth="1"/>
    <col min="11779" max="11779" width="2.875" style="1" customWidth="1"/>
    <col min="11780" max="11780" width="2.75" style="1" customWidth="1"/>
    <col min="11781" max="11781" width="3" style="1" customWidth="1"/>
    <col min="11782" max="11782" width="1.75" style="1" customWidth="1"/>
    <col min="11783" max="11783" width="3.75" style="1" customWidth="1"/>
    <col min="11784" max="11784" width="4" style="1" customWidth="1"/>
    <col min="11785" max="11785" width="4.125" style="1" customWidth="1"/>
    <col min="11786" max="11786" width="9.625" style="1" customWidth="1"/>
    <col min="11787" max="11787" width="9" style="1"/>
    <col min="11788" max="11788" width="4.125" style="1" customWidth="1"/>
    <col min="11789" max="11789" width="10.375" style="1" customWidth="1"/>
    <col min="11790" max="11792" width="3.625" style="1" customWidth="1"/>
    <col min="11793" max="11793" width="15.125" style="1" customWidth="1"/>
    <col min="11794" max="11794" width="4.375" style="1" customWidth="1"/>
    <col min="11795" max="12032" width="9" style="1"/>
    <col min="12033" max="12033" width="1.75" style="1" customWidth="1"/>
    <col min="12034" max="12034" width="2.75" style="1" customWidth="1"/>
    <col min="12035" max="12035" width="2.875" style="1" customWidth="1"/>
    <col min="12036" max="12036" width="2.75" style="1" customWidth="1"/>
    <col min="12037" max="12037" width="3" style="1" customWidth="1"/>
    <col min="12038" max="12038" width="1.75" style="1" customWidth="1"/>
    <col min="12039" max="12039" width="3.75" style="1" customWidth="1"/>
    <col min="12040" max="12040" width="4" style="1" customWidth="1"/>
    <col min="12041" max="12041" width="4.125" style="1" customWidth="1"/>
    <col min="12042" max="12042" width="9.625" style="1" customWidth="1"/>
    <col min="12043" max="12043" width="9" style="1"/>
    <col min="12044" max="12044" width="4.125" style="1" customWidth="1"/>
    <col min="12045" max="12045" width="10.375" style="1" customWidth="1"/>
    <col min="12046" max="12048" width="3.625" style="1" customWidth="1"/>
    <col min="12049" max="12049" width="15.125" style="1" customWidth="1"/>
    <col min="12050" max="12050" width="4.375" style="1" customWidth="1"/>
    <col min="12051" max="12288" width="9" style="1"/>
    <col min="12289" max="12289" width="1.75" style="1" customWidth="1"/>
    <col min="12290" max="12290" width="2.75" style="1" customWidth="1"/>
    <col min="12291" max="12291" width="2.875" style="1" customWidth="1"/>
    <col min="12292" max="12292" width="2.75" style="1" customWidth="1"/>
    <col min="12293" max="12293" width="3" style="1" customWidth="1"/>
    <col min="12294" max="12294" width="1.75" style="1" customWidth="1"/>
    <col min="12295" max="12295" width="3.75" style="1" customWidth="1"/>
    <col min="12296" max="12296" width="4" style="1" customWidth="1"/>
    <col min="12297" max="12297" width="4.125" style="1" customWidth="1"/>
    <col min="12298" max="12298" width="9.625" style="1" customWidth="1"/>
    <col min="12299" max="12299" width="9" style="1"/>
    <col min="12300" max="12300" width="4.125" style="1" customWidth="1"/>
    <col min="12301" max="12301" width="10.375" style="1" customWidth="1"/>
    <col min="12302" max="12304" width="3.625" style="1" customWidth="1"/>
    <col min="12305" max="12305" width="15.125" style="1" customWidth="1"/>
    <col min="12306" max="12306" width="4.375" style="1" customWidth="1"/>
    <col min="12307" max="12544" width="9" style="1"/>
    <col min="12545" max="12545" width="1.75" style="1" customWidth="1"/>
    <col min="12546" max="12546" width="2.75" style="1" customWidth="1"/>
    <col min="12547" max="12547" width="2.875" style="1" customWidth="1"/>
    <col min="12548" max="12548" width="2.75" style="1" customWidth="1"/>
    <col min="12549" max="12549" width="3" style="1" customWidth="1"/>
    <col min="12550" max="12550" width="1.75" style="1" customWidth="1"/>
    <col min="12551" max="12551" width="3.75" style="1" customWidth="1"/>
    <col min="12552" max="12552" width="4" style="1" customWidth="1"/>
    <col min="12553" max="12553" width="4.125" style="1" customWidth="1"/>
    <col min="12554" max="12554" width="9.625" style="1" customWidth="1"/>
    <col min="12555" max="12555" width="9" style="1"/>
    <col min="12556" max="12556" width="4.125" style="1" customWidth="1"/>
    <col min="12557" max="12557" width="10.375" style="1" customWidth="1"/>
    <col min="12558" max="12560" width="3.625" style="1" customWidth="1"/>
    <col min="12561" max="12561" width="15.125" style="1" customWidth="1"/>
    <col min="12562" max="12562" width="4.375" style="1" customWidth="1"/>
    <col min="12563" max="12800" width="9" style="1"/>
    <col min="12801" max="12801" width="1.75" style="1" customWidth="1"/>
    <col min="12802" max="12802" width="2.75" style="1" customWidth="1"/>
    <col min="12803" max="12803" width="2.875" style="1" customWidth="1"/>
    <col min="12804" max="12804" width="2.75" style="1" customWidth="1"/>
    <col min="12805" max="12805" width="3" style="1" customWidth="1"/>
    <col min="12806" max="12806" width="1.75" style="1" customWidth="1"/>
    <col min="12807" max="12807" width="3.75" style="1" customWidth="1"/>
    <col min="12808" max="12808" width="4" style="1" customWidth="1"/>
    <col min="12809" max="12809" width="4.125" style="1" customWidth="1"/>
    <col min="12810" max="12810" width="9.625" style="1" customWidth="1"/>
    <col min="12811" max="12811" width="9" style="1"/>
    <col min="12812" max="12812" width="4.125" style="1" customWidth="1"/>
    <col min="12813" max="12813" width="10.375" style="1" customWidth="1"/>
    <col min="12814" max="12816" width="3.625" style="1" customWidth="1"/>
    <col min="12817" max="12817" width="15.125" style="1" customWidth="1"/>
    <col min="12818" max="12818" width="4.375" style="1" customWidth="1"/>
    <col min="12819" max="13056" width="9" style="1"/>
    <col min="13057" max="13057" width="1.75" style="1" customWidth="1"/>
    <col min="13058" max="13058" width="2.75" style="1" customWidth="1"/>
    <col min="13059" max="13059" width="2.875" style="1" customWidth="1"/>
    <col min="13060" max="13060" width="2.75" style="1" customWidth="1"/>
    <col min="13061" max="13061" width="3" style="1" customWidth="1"/>
    <col min="13062" max="13062" width="1.75" style="1" customWidth="1"/>
    <col min="13063" max="13063" width="3.75" style="1" customWidth="1"/>
    <col min="13064" max="13064" width="4" style="1" customWidth="1"/>
    <col min="13065" max="13065" width="4.125" style="1" customWidth="1"/>
    <col min="13066" max="13066" width="9.625" style="1" customWidth="1"/>
    <col min="13067" max="13067" width="9" style="1"/>
    <col min="13068" max="13068" width="4.125" style="1" customWidth="1"/>
    <col min="13069" max="13069" width="10.375" style="1" customWidth="1"/>
    <col min="13070" max="13072" width="3.625" style="1" customWidth="1"/>
    <col min="13073" max="13073" width="15.125" style="1" customWidth="1"/>
    <col min="13074" max="13074" width="4.375" style="1" customWidth="1"/>
    <col min="13075" max="13312" width="9" style="1"/>
    <col min="13313" max="13313" width="1.75" style="1" customWidth="1"/>
    <col min="13314" max="13314" width="2.75" style="1" customWidth="1"/>
    <col min="13315" max="13315" width="2.875" style="1" customWidth="1"/>
    <col min="13316" max="13316" width="2.75" style="1" customWidth="1"/>
    <col min="13317" max="13317" width="3" style="1" customWidth="1"/>
    <col min="13318" max="13318" width="1.75" style="1" customWidth="1"/>
    <col min="13319" max="13319" width="3.75" style="1" customWidth="1"/>
    <col min="13320" max="13320" width="4" style="1" customWidth="1"/>
    <col min="13321" max="13321" width="4.125" style="1" customWidth="1"/>
    <col min="13322" max="13322" width="9.625" style="1" customWidth="1"/>
    <col min="13323" max="13323" width="9" style="1"/>
    <col min="13324" max="13324" width="4.125" style="1" customWidth="1"/>
    <col min="13325" max="13325" width="10.375" style="1" customWidth="1"/>
    <col min="13326" max="13328" width="3.625" style="1" customWidth="1"/>
    <col min="13329" max="13329" width="15.125" style="1" customWidth="1"/>
    <col min="13330" max="13330" width="4.375" style="1" customWidth="1"/>
    <col min="13331" max="13568" width="9" style="1"/>
    <col min="13569" max="13569" width="1.75" style="1" customWidth="1"/>
    <col min="13570" max="13570" width="2.75" style="1" customWidth="1"/>
    <col min="13571" max="13571" width="2.875" style="1" customWidth="1"/>
    <col min="13572" max="13572" width="2.75" style="1" customWidth="1"/>
    <col min="13573" max="13573" width="3" style="1" customWidth="1"/>
    <col min="13574" max="13574" width="1.75" style="1" customWidth="1"/>
    <col min="13575" max="13575" width="3.75" style="1" customWidth="1"/>
    <col min="13576" max="13576" width="4" style="1" customWidth="1"/>
    <col min="13577" max="13577" width="4.125" style="1" customWidth="1"/>
    <col min="13578" max="13578" width="9.625" style="1" customWidth="1"/>
    <col min="13579" max="13579" width="9" style="1"/>
    <col min="13580" max="13580" width="4.125" style="1" customWidth="1"/>
    <col min="13581" max="13581" width="10.375" style="1" customWidth="1"/>
    <col min="13582" max="13584" width="3.625" style="1" customWidth="1"/>
    <col min="13585" max="13585" width="15.125" style="1" customWidth="1"/>
    <col min="13586" max="13586" width="4.375" style="1" customWidth="1"/>
    <col min="13587" max="13824" width="9" style="1"/>
    <col min="13825" max="13825" width="1.75" style="1" customWidth="1"/>
    <col min="13826" max="13826" width="2.75" style="1" customWidth="1"/>
    <col min="13827" max="13827" width="2.875" style="1" customWidth="1"/>
    <col min="13828" max="13828" width="2.75" style="1" customWidth="1"/>
    <col min="13829" max="13829" width="3" style="1" customWidth="1"/>
    <col min="13830" max="13830" width="1.75" style="1" customWidth="1"/>
    <col min="13831" max="13831" width="3.75" style="1" customWidth="1"/>
    <col min="13832" max="13832" width="4" style="1" customWidth="1"/>
    <col min="13833" max="13833" width="4.125" style="1" customWidth="1"/>
    <col min="13834" max="13834" width="9.625" style="1" customWidth="1"/>
    <col min="13835" max="13835" width="9" style="1"/>
    <col min="13836" max="13836" width="4.125" style="1" customWidth="1"/>
    <col min="13837" max="13837" width="10.375" style="1" customWidth="1"/>
    <col min="13838" max="13840" width="3.625" style="1" customWidth="1"/>
    <col min="13841" max="13841" width="15.125" style="1" customWidth="1"/>
    <col min="13842" max="13842" width="4.375" style="1" customWidth="1"/>
    <col min="13843" max="14080" width="9" style="1"/>
    <col min="14081" max="14081" width="1.75" style="1" customWidth="1"/>
    <col min="14082" max="14082" width="2.75" style="1" customWidth="1"/>
    <col min="14083" max="14083" width="2.875" style="1" customWidth="1"/>
    <col min="14084" max="14084" width="2.75" style="1" customWidth="1"/>
    <col min="14085" max="14085" width="3" style="1" customWidth="1"/>
    <col min="14086" max="14086" width="1.75" style="1" customWidth="1"/>
    <col min="14087" max="14087" width="3.75" style="1" customWidth="1"/>
    <col min="14088" max="14088" width="4" style="1" customWidth="1"/>
    <col min="14089" max="14089" width="4.125" style="1" customWidth="1"/>
    <col min="14090" max="14090" width="9.625" style="1" customWidth="1"/>
    <col min="14091" max="14091" width="9" style="1"/>
    <col min="14092" max="14092" width="4.125" style="1" customWidth="1"/>
    <col min="14093" max="14093" width="10.375" style="1" customWidth="1"/>
    <col min="14094" max="14096" width="3.625" style="1" customWidth="1"/>
    <col min="14097" max="14097" width="15.125" style="1" customWidth="1"/>
    <col min="14098" max="14098" width="4.375" style="1" customWidth="1"/>
    <col min="14099" max="14336" width="9" style="1"/>
    <col min="14337" max="14337" width="1.75" style="1" customWidth="1"/>
    <col min="14338" max="14338" width="2.75" style="1" customWidth="1"/>
    <col min="14339" max="14339" width="2.875" style="1" customWidth="1"/>
    <col min="14340" max="14340" width="2.75" style="1" customWidth="1"/>
    <col min="14341" max="14341" width="3" style="1" customWidth="1"/>
    <col min="14342" max="14342" width="1.75" style="1" customWidth="1"/>
    <col min="14343" max="14343" width="3.75" style="1" customWidth="1"/>
    <col min="14344" max="14344" width="4" style="1" customWidth="1"/>
    <col min="14345" max="14345" width="4.125" style="1" customWidth="1"/>
    <col min="14346" max="14346" width="9.625" style="1" customWidth="1"/>
    <col min="14347" max="14347" width="9" style="1"/>
    <col min="14348" max="14348" width="4.125" style="1" customWidth="1"/>
    <col min="14349" max="14349" width="10.375" style="1" customWidth="1"/>
    <col min="14350" max="14352" width="3.625" style="1" customWidth="1"/>
    <col min="14353" max="14353" width="15.125" style="1" customWidth="1"/>
    <col min="14354" max="14354" width="4.375" style="1" customWidth="1"/>
    <col min="14355" max="14592" width="9" style="1"/>
    <col min="14593" max="14593" width="1.75" style="1" customWidth="1"/>
    <col min="14594" max="14594" width="2.75" style="1" customWidth="1"/>
    <col min="14595" max="14595" width="2.875" style="1" customWidth="1"/>
    <col min="14596" max="14596" width="2.75" style="1" customWidth="1"/>
    <col min="14597" max="14597" width="3" style="1" customWidth="1"/>
    <col min="14598" max="14598" width="1.75" style="1" customWidth="1"/>
    <col min="14599" max="14599" width="3.75" style="1" customWidth="1"/>
    <col min="14600" max="14600" width="4" style="1" customWidth="1"/>
    <col min="14601" max="14601" width="4.125" style="1" customWidth="1"/>
    <col min="14602" max="14602" width="9.625" style="1" customWidth="1"/>
    <col min="14603" max="14603" width="9" style="1"/>
    <col min="14604" max="14604" width="4.125" style="1" customWidth="1"/>
    <col min="14605" max="14605" width="10.375" style="1" customWidth="1"/>
    <col min="14606" max="14608" width="3.625" style="1" customWidth="1"/>
    <col min="14609" max="14609" width="15.125" style="1" customWidth="1"/>
    <col min="14610" max="14610" width="4.375" style="1" customWidth="1"/>
    <col min="14611" max="14848" width="9" style="1"/>
    <col min="14849" max="14849" width="1.75" style="1" customWidth="1"/>
    <col min="14850" max="14850" width="2.75" style="1" customWidth="1"/>
    <col min="14851" max="14851" width="2.875" style="1" customWidth="1"/>
    <col min="14852" max="14852" width="2.75" style="1" customWidth="1"/>
    <col min="14853" max="14853" width="3" style="1" customWidth="1"/>
    <col min="14854" max="14854" width="1.75" style="1" customWidth="1"/>
    <col min="14855" max="14855" width="3.75" style="1" customWidth="1"/>
    <col min="14856" max="14856" width="4" style="1" customWidth="1"/>
    <col min="14857" max="14857" width="4.125" style="1" customWidth="1"/>
    <col min="14858" max="14858" width="9.625" style="1" customWidth="1"/>
    <col min="14859" max="14859" width="9" style="1"/>
    <col min="14860" max="14860" width="4.125" style="1" customWidth="1"/>
    <col min="14861" max="14861" width="10.375" style="1" customWidth="1"/>
    <col min="14862" max="14864" width="3.625" style="1" customWidth="1"/>
    <col min="14865" max="14865" width="15.125" style="1" customWidth="1"/>
    <col min="14866" max="14866" width="4.375" style="1" customWidth="1"/>
    <col min="14867" max="15104" width="9" style="1"/>
    <col min="15105" max="15105" width="1.75" style="1" customWidth="1"/>
    <col min="15106" max="15106" width="2.75" style="1" customWidth="1"/>
    <col min="15107" max="15107" width="2.875" style="1" customWidth="1"/>
    <col min="15108" max="15108" width="2.75" style="1" customWidth="1"/>
    <col min="15109" max="15109" width="3" style="1" customWidth="1"/>
    <col min="15110" max="15110" width="1.75" style="1" customWidth="1"/>
    <col min="15111" max="15111" width="3.75" style="1" customWidth="1"/>
    <col min="15112" max="15112" width="4" style="1" customWidth="1"/>
    <col min="15113" max="15113" width="4.125" style="1" customWidth="1"/>
    <col min="15114" max="15114" width="9.625" style="1" customWidth="1"/>
    <col min="15115" max="15115" width="9" style="1"/>
    <col min="15116" max="15116" width="4.125" style="1" customWidth="1"/>
    <col min="15117" max="15117" width="10.375" style="1" customWidth="1"/>
    <col min="15118" max="15120" width="3.625" style="1" customWidth="1"/>
    <col min="15121" max="15121" width="15.125" style="1" customWidth="1"/>
    <col min="15122" max="15122" width="4.375" style="1" customWidth="1"/>
    <col min="15123" max="15360" width="9" style="1"/>
    <col min="15361" max="15361" width="1.75" style="1" customWidth="1"/>
    <col min="15362" max="15362" width="2.75" style="1" customWidth="1"/>
    <col min="15363" max="15363" width="2.875" style="1" customWidth="1"/>
    <col min="15364" max="15364" width="2.75" style="1" customWidth="1"/>
    <col min="15365" max="15365" width="3" style="1" customWidth="1"/>
    <col min="15366" max="15366" width="1.75" style="1" customWidth="1"/>
    <col min="15367" max="15367" width="3.75" style="1" customWidth="1"/>
    <col min="15368" max="15368" width="4" style="1" customWidth="1"/>
    <col min="15369" max="15369" width="4.125" style="1" customWidth="1"/>
    <col min="15370" max="15370" width="9.625" style="1" customWidth="1"/>
    <col min="15371" max="15371" width="9" style="1"/>
    <col min="15372" max="15372" width="4.125" style="1" customWidth="1"/>
    <col min="15373" max="15373" width="10.375" style="1" customWidth="1"/>
    <col min="15374" max="15376" width="3.625" style="1" customWidth="1"/>
    <col min="15377" max="15377" width="15.125" style="1" customWidth="1"/>
    <col min="15378" max="15378" width="4.375" style="1" customWidth="1"/>
    <col min="15379" max="15616" width="9" style="1"/>
    <col min="15617" max="15617" width="1.75" style="1" customWidth="1"/>
    <col min="15618" max="15618" width="2.75" style="1" customWidth="1"/>
    <col min="15619" max="15619" width="2.875" style="1" customWidth="1"/>
    <col min="15620" max="15620" width="2.75" style="1" customWidth="1"/>
    <col min="15621" max="15621" width="3" style="1" customWidth="1"/>
    <col min="15622" max="15622" width="1.75" style="1" customWidth="1"/>
    <col min="15623" max="15623" width="3.75" style="1" customWidth="1"/>
    <col min="15624" max="15624" width="4" style="1" customWidth="1"/>
    <col min="15625" max="15625" width="4.125" style="1" customWidth="1"/>
    <col min="15626" max="15626" width="9.625" style="1" customWidth="1"/>
    <col min="15627" max="15627" width="9" style="1"/>
    <col min="15628" max="15628" width="4.125" style="1" customWidth="1"/>
    <col min="15629" max="15629" width="10.375" style="1" customWidth="1"/>
    <col min="15630" max="15632" width="3.625" style="1" customWidth="1"/>
    <col min="15633" max="15633" width="15.125" style="1" customWidth="1"/>
    <col min="15634" max="15634" width="4.375" style="1" customWidth="1"/>
    <col min="15635" max="15872" width="9" style="1"/>
    <col min="15873" max="15873" width="1.75" style="1" customWidth="1"/>
    <col min="15874" max="15874" width="2.75" style="1" customWidth="1"/>
    <col min="15875" max="15875" width="2.875" style="1" customWidth="1"/>
    <col min="15876" max="15876" width="2.75" style="1" customWidth="1"/>
    <col min="15877" max="15877" width="3" style="1" customWidth="1"/>
    <col min="15878" max="15878" width="1.75" style="1" customWidth="1"/>
    <col min="15879" max="15879" width="3.75" style="1" customWidth="1"/>
    <col min="15880" max="15880" width="4" style="1" customWidth="1"/>
    <col min="15881" max="15881" width="4.125" style="1" customWidth="1"/>
    <col min="15882" max="15882" width="9.625" style="1" customWidth="1"/>
    <col min="15883" max="15883" width="9" style="1"/>
    <col min="15884" max="15884" width="4.125" style="1" customWidth="1"/>
    <col min="15885" max="15885" width="10.375" style="1" customWidth="1"/>
    <col min="15886" max="15888" width="3.625" style="1" customWidth="1"/>
    <col min="15889" max="15889" width="15.125" style="1" customWidth="1"/>
    <col min="15890" max="15890" width="4.375" style="1" customWidth="1"/>
    <col min="15891" max="16128" width="9" style="1"/>
    <col min="16129" max="16129" width="1.75" style="1" customWidth="1"/>
    <col min="16130" max="16130" width="2.75" style="1" customWidth="1"/>
    <col min="16131" max="16131" width="2.875" style="1" customWidth="1"/>
    <col min="16132" max="16132" width="2.75" style="1" customWidth="1"/>
    <col min="16133" max="16133" width="3" style="1" customWidth="1"/>
    <col min="16134" max="16134" width="1.75" style="1" customWidth="1"/>
    <col min="16135" max="16135" width="3.75" style="1" customWidth="1"/>
    <col min="16136" max="16136" width="4" style="1" customWidth="1"/>
    <col min="16137" max="16137" width="4.125" style="1" customWidth="1"/>
    <col min="16138" max="16138" width="9.625" style="1" customWidth="1"/>
    <col min="16139" max="16139" width="9" style="1"/>
    <col min="16140" max="16140" width="4.125" style="1" customWidth="1"/>
    <col min="16141" max="16141" width="10.375" style="1" customWidth="1"/>
    <col min="16142" max="16144" width="3.625" style="1" customWidth="1"/>
    <col min="16145" max="16145" width="15.125" style="1" customWidth="1"/>
    <col min="16146" max="16146" width="4.375" style="1" customWidth="1"/>
    <col min="16147" max="16384" width="9" style="1"/>
  </cols>
  <sheetData>
    <row r="1" spans="2:18" ht="18" customHeight="1" x14ac:dyDescent="0.4">
      <c r="B1" s="1" t="s">
        <v>0</v>
      </c>
      <c r="R1" s="2">
        <v>40</v>
      </c>
    </row>
    <row r="2" spans="2:18" ht="18" customHeight="1" x14ac:dyDescent="0.4">
      <c r="B2" s="3" t="s">
        <v>1</v>
      </c>
    </row>
    <row r="4" spans="2:18" ht="18" customHeight="1" x14ac:dyDescent="0.4">
      <c r="D4" s="4" t="s">
        <v>2</v>
      </c>
      <c r="E4" s="4"/>
      <c r="F4" s="4"/>
      <c r="G4" s="4"/>
      <c r="H4" s="4"/>
      <c r="I4" s="5" t="s">
        <v>3</v>
      </c>
      <c r="J4" s="5"/>
      <c r="K4" s="4" t="s">
        <v>4</v>
      </c>
      <c r="N4" s="6" t="s">
        <v>5</v>
      </c>
      <c r="O4" s="6" t="s">
        <v>6</v>
      </c>
      <c r="P4" s="6" t="s">
        <v>7</v>
      </c>
      <c r="Q4" s="7" t="s">
        <v>8</v>
      </c>
      <c r="R4" s="8"/>
    </row>
    <row r="5" spans="2:18" ht="18" customHeight="1" x14ac:dyDescent="0.4">
      <c r="D5" s="4"/>
      <c r="E5" s="4"/>
      <c r="F5" s="4"/>
      <c r="G5" s="4"/>
      <c r="H5" s="4"/>
      <c r="I5" s="5" t="s">
        <v>9</v>
      </c>
      <c r="J5" s="5"/>
      <c r="K5" s="4"/>
      <c r="N5" s="6"/>
      <c r="O5" s="6"/>
      <c r="P5" s="6"/>
      <c r="Q5" s="9" t="s">
        <v>10</v>
      </c>
      <c r="R5" s="10"/>
    </row>
    <row r="6" spans="2:18" ht="18" customHeight="1" x14ac:dyDescent="0.4">
      <c r="P6" s="11"/>
      <c r="Q6" s="11"/>
      <c r="R6" s="11"/>
    </row>
    <row r="7" spans="2:18" ht="18" customHeight="1" x14ac:dyDescent="0.4">
      <c r="M7" s="12"/>
      <c r="P7" s="13" t="s">
        <v>11</v>
      </c>
      <c r="Q7" s="13"/>
      <c r="R7" s="13"/>
    </row>
    <row r="8" spans="2:18" ht="18" customHeight="1" x14ac:dyDescent="0.4">
      <c r="B8" s="1" t="s">
        <v>12</v>
      </c>
    </row>
    <row r="9" spans="2:18" ht="18" customHeight="1" x14ac:dyDescent="0.4">
      <c r="K9" s="14" t="s">
        <v>13</v>
      </c>
    </row>
    <row r="10" spans="2:18" ht="18" customHeight="1" x14ac:dyDescent="0.4">
      <c r="K10" s="14" t="s">
        <v>14</v>
      </c>
    </row>
    <row r="11" spans="2:18" ht="18" customHeight="1" x14ac:dyDescent="0.4">
      <c r="L11" s="15" t="s">
        <v>15</v>
      </c>
      <c r="M11" s="15"/>
      <c r="N11" s="16"/>
      <c r="O11" s="16"/>
      <c r="P11" s="16"/>
      <c r="Q11" s="16"/>
    </row>
    <row r="12" spans="2:18" ht="18" customHeight="1" x14ac:dyDescent="0.4">
      <c r="N12" s="16"/>
      <c r="O12" s="16"/>
      <c r="P12" s="16"/>
      <c r="Q12" s="16"/>
    </row>
    <row r="14" spans="2:18" ht="18" customHeight="1" x14ac:dyDescent="0.4">
      <c r="B14" s="17" t="s">
        <v>16</v>
      </c>
      <c r="C14" s="17"/>
      <c r="D14" s="17"/>
      <c r="E14" s="17" t="s">
        <v>17</v>
      </c>
      <c r="F14" s="17"/>
      <c r="G14" s="17"/>
      <c r="H14" s="17"/>
      <c r="I14" s="17" t="s">
        <v>18</v>
      </c>
      <c r="J14" s="17"/>
      <c r="K14" s="17" t="s">
        <v>19</v>
      </c>
      <c r="L14" s="17"/>
      <c r="M14" s="16" t="s">
        <v>20</v>
      </c>
      <c r="N14" s="16"/>
      <c r="O14" s="16"/>
      <c r="P14" s="18"/>
    </row>
    <row r="15" spans="2:18" ht="18" customHeight="1" x14ac:dyDescent="0.4">
      <c r="B15" s="17"/>
      <c r="C15" s="17"/>
      <c r="D15" s="17"/>
      <c r="E15" s="17" t="s">
        <v>21</v>
      </c>
      <c r="F15" s="17"/>
      <c r="G15" s="17"/>
      <c r="H15" s="17"/>
      <c r="I15" s="17"/>
      <c r="J15" s="17"/>
      <c r="K15" s="17" t="s">
        <v>22</v>
      </c>
      <c r="L15" s="17"/>
      <c r="M15" s="16"/>
      <c r="N15" s="16"/>
      <c r="O15" s="16"/>
      <c r="P15" s="18"/>
    </row>
    <row r="17" spans="2:17" ht="18" customHeight="1" x14ac:dyDescent="0.4">
      <c r="B17" s="19" t="s">
        <v>23</v>
      </c>
      <c r="C17" s="19"/>
      <c r="D17" s="19"/>
      <c r="E17" s="19"/>
      <c r="F17" s="19"/>
      <c r="G17" s="20" t="str">
        <f>VLOOKUP($R$1,[1]リスト!$A$3:$AM$65536,5,FALSE)</f>
        <v>水道水供給のため</v>
      </c>
      <c r="H17" s="21"/>
      <c r="I17" s="21"/>
      <c r="J17" s="21"/>
      <c r="K17" s="21"/>
      <c r="L17" s="21"/>
      <c r="M17" s="21"/>
      <c r="N17" s="21"/>
      <c r="O17" s="21"/>
      <c r="P17" s="21"/>
      <c r="Q17" s="22"/>
    </row>
    <row r="18" spans="2:17" ht="18" customHeight="1" x14ac:dyDescent="0.4">
      <c r="B18" s="19" t="s">
        <v>24</v>
      </c>
      <c r="C18" s="19"/>
      <c r="D18" s="19"/>
      <c r="E18" s="19"/>
      <c r="F18" s="19"/>
      <c r="G18" s="19" t="s">
        <v>25</v>
      </c>
      <c r="H18" s="19"/>
      <c r="I18" s="23"/>
      <c r="J18" s="24"/>
      <c r="K18" s="24"/>
      <c r="L18" s="24"/>
      <c r="M18" s="25"/>
      <c r="N18" s="19" t="str">
        <f>VLOOKUP($R$1,[1]リスト!$A$3:$AM$65536,7,FALSE)</f>
        <v>車道</v>
      </c>
      <c r="O18" s="19"/>
      <c r="P18" s="19"/>
      <c r="Q18" s="19"/>
    </row>
    <row r="19" spans="2:17" ht="18" customHeight="1" x14ac:dyDescent="0.4">
      <c r="B19" s="19"/>
      <c r="C19" s="19"/>
      <c r="D19" s="19"/>
      <c r="E19" s="19"/>
      <c r="F19" s="19"/>
      <c r="G19" s="6" t="s">
        <v>26</v>
      </c>
      <c r="H19" s="26"/>
      <c r="I19" s="27"/>
      <c r="J19" s="27"/>
      <c r="K19" s="27"/>
      <c r="L19" s="27"/>
      <c r="M19" s="27"/>
      <c r="N19" s="27"/>
      <c r="O19" s="27"/>
      <c r="P19" s="27"/>
      <c r="Q19" s="28"/>
    </row>
    <row r="20" spans="2:17" ht="18" customHeight="1" x14ac:dyDescent="0.4">
      <c r="B20" s="19"/>
      <c r="C20" s="19"/>
      <c r="D20" s="19"/>
      <c r="E20" s="19"/>
      <c r="F20" s="19"/>
      <c r="G20" s="6"/>
      <c r="H20" s="29">
        <f>VLOOKUP($R$1,[1]リスト!$A$3:$AM$65536,9,FALSE)</f>
        <v>0</v>
      </c>
      <c r="I20" s="30"/>
      <c r="J20" s="30"/>
      <c r="K20" s="30"/>
      <c r="L20" s="30"/>
      <c r="M20" s="30"/>
      <c r="N20" s="30"/>
      <c r="O20" s="30"/>
      <c r="P20" s="30"/>
      <c r="Q20" s="31"/>
    </row>
    <row r="21" spans="2:17" ht="18" customHeight="1" x14ac:dyDescent="0.4">
      <c r="B21" s="19" t="s">
        <v>27</v>
      </c>
      <c r="C21" s="19"/>
      <c r="D21" s="19"/>
      <c r="E21" s="19"/>
      <c r="F21" s="19"/>
      <c r="G21" s="19" t="s">
        <v>28</v>
      </c>
      <c r="H21" s="19"/>
      <c r="I21" s="19"/>
      <c r="J21" s="19"/>
      <c r="K21" s="19" t="s">
        <v>29</v>
      </c>
      <c r="L21" s="19"/>
      <c r="M21" s="19"/>
      <c r="N21" s="19" t="s">
        <v>30</v>
      </c>
      <c r="O21" s="19"/>
      <c r="P21" s="19"/>
      <c r="Q21" s="19"/>
    </row>
    <row r="22" spans="2:17" ht="18" customHeight="1" x14ac:dyDescent="0.4">
      <c r="B22" s="19"/>
      <c r="C22" s="19"/>
      <c r="D22" s="19"/>
      <c r="E22" s="19"/>
      <c r="F22" s="19"/>
      <c r="G22" s="32" t="s">
        <v>31</v>
      </c>
      <c r="H22" s="33"/>
      <c r="I22" s="33"/>
      <c r="J22" s="34"/>
      <c r="K22" s="32" t="s">
        <v>32</v>
      </c>
      <c r="L22" s="33"/>
      <c r="M22" s="34"/>
      <c r="N22" s="32">
        <f>VLOOKUP($R$1,[1]リスト!$A$3:$AM$65536,14,FALSE)</f>
        <v>0</v>
      </c>
      <c r="O22" s="33"/>
      <c r="P22" s="33"/>
      <c r="Q22" s="34"/>
    </row>
    <row r="23" spans="2:17" ht="18" customHeight="1" x14ac:dyDescent="0.4">
      <c r="B23" s="19"/>
      <c r="C23" s="19"/>
      <c r="D23" s="19"/>
      <c r="E23" s="19"/>
      <c r="F23" s="19"/>
      <c r="G23" s="35">
        <f>VLOOKUP($R$1,[1]リスト!$A$3:$AM$65536,11,FALSE)</f>
        <v>0</v>
      </c>
      <c r="H23" s="36"/>
      <c r="I23" s="36"/>
      <c r="J23" s="37"/>
      <c r="K23" s="35">
        <f>VLOOKUP($R$1,[1]リスト!$A$3:$AM$65536,13,FALSE)</f>
        <v>0</v>
      </c>
      <c r="L23" s="36"/>
      <c r="M23" s="37"/>
      <c r="N23" s="35" t="s">
        <v>33</v>
      </c>
      <c r="O23" s="36"/>
      <c r="P23" s="36"/>
      <c r="Q23" s="37"/>
    </row>
    <row r="24" spans="2:17" ht="18" customHeight="1" x14ac:dyDescent="0.4">
      <c r="B24" s="19" t="s">
        <v>34</v>
      </c>
      <c r="C24" s="19"/>
      <c r="D24" s="19"/>
      <c r="E24" s="19"/>
      <c r="F24" s="19"/>
      <c r="G24" s="26" t="str">
        <f>VLOOKUP($R$1,[1]リスト!$A$3:$AM$65536,16,FALSE)</f>
        <v>許可の日より１０年間</v>
      </c>
      <c r="H24" s="27"/>
      <c r="I24" s="27"/>
      <c r="J24" s="27"/>
      <c r="K24" s="27"/>
      <c r="L24" s="28"/>
      <c r="M24" s="38" t="s">
        <v>35</v>
      </c>
      <c r="N24" s="26"/>
      <c r="O24" s="27"/>
      <c r="P24" s="27"/>
      <c r="Q24" s="28"/>
    </row>
    <row r="25" spans="2:17" ht="18" customHeight="1" x14ac:dyDescent="0.4">
      <c r="B25" s="19"/>
      <c r="C25" s="19"/>
      <c r="D25" s="19"/>
      <c r="E25" s="19"/>
      <c r="F25" s="19"/>
      <c r="G25" s="29">
        <f>VLOOKUP($R$1,[1]リスト!$A$3:$AM$65536,17,FALSE)</f>
        <v>0</v>
      </c>
      <c r="H25" s="30"/>
      <c r="I25" s="30"/>
      <c r="J25" s="30"/>
      <c r="K25" s="30"/>
      <c r="L25" s="31"/>
      <c r="M25" s="39"/>
      <c r="N25" s="29">
        <f>VLOOKUP($R$1,[1]リスト!$A$3:$AM$65536,19,FALSE)</f>
        <v>0</v>
      </c>
      <c r="O25" s="30"/>
      <c r="P25" s="30"/>
      <c r="Q25" s="31"/>
    </row>
    <row r="26" spans="2:17" ht="18" customHeight="1" x14ac:dyDescent="0.4">
      <c r="B26" s="19" t="s">
        <v>36</v>
      </c>
      <c r="C26" s="19"/>
      <c r="D26" s="19"/>
      <c r="E26" s="19"/>
      <c r="F26" s="19"/>
      <c r="G26" s="26" t="s">
        <v>37</v>
      </c>
      <c r="H26" s="27"/>
      <c r="I26" s="27"/>
      <c r="J26" s="27"/>
      <c r="K26" s="27"/>
      <c r="L26" s="28"/>
      <c r="M26" s="38" t="s">
        <v>38</v>
      </c>
      <c r="N26" s="26"/>
      <c r="O26" s="27"/>
      <c r="P26" s="27"/>
      <c r="Q26" s="28"/>
    </row>
    <row r="27" spans="2:17" ht="18" customHeight="1" x14ac:dyDescent="0.4">
      <c r="B27" s="19"/>
      <c r="C27" s="19"/>
      <c r="D27" s="19"/>
      <c r="E27" s="19"/>
      <c r="F27" s="19"/>
      <c r="G27" s="29" t="s">
        <v>39</v>
      </c>
      <c r="H27" s="30"/>
      <c r="I27" s="30"/>
      <c r="J27" s="30"/>
      <c r="K27" s="30"/>
      <c r="L27" s="31"/>
      <c r="M27" s="39"/>
      <c r="N27" s="29">
        <f>VLOOKUP($R$1,[1]リスト!$A$3:$AM$65536,23,FALSE)</f>
        <v>0</v>
      </c>
      <c r="O27" s="30"/>
      <c r="P27" s="30"/>
      <c r="Q27" s="31"/>
    </row>
    <row r="28" spans="2:17" ht="18" customHeight="1" x14ac:dyDescent="0.4">
      <c r="B28" s="40" t="s">
        <v>40</v>
      </c>
      <c r="C28" s="40"/>
      <c r="D28" s="40"/>
      <c r="E28" s="40"/>
      <c r="F28" s="40"/>
      <c r="G28" s="26" t="str">
        <f>VLOOKUP($R$1,[1]リスト!$A$3:$AM$65536,24,FALSE)</f>
        <v>原状復旧</v>
      </c>
      <c r="H28" s="27"/>
      <c r="I28" s="27"/>
      <c r="J28" s="27"/>
      <c r="K28" s="27"/>
      <c r="L28" s="28"/>
      <c r="M28" s="19" t="s">
        <v>41</v>
      </c>
      <c r="N28" s="41" t="s">
        <v>42</v>
      </c>
      <c r="O28" s="42"/>
      <c r="P28" s="42"/>
      <c r="Q28" s="43"/>
    </row>
    <row r="29" spans="2:17" ht="18" customHeight="1" x14ac:dyDescent="0.4">
      <c r="B29" s="40"/>
      <c r="C29" s="40"/>
      <c r="D29" s="40"/>
      <c r="E29" s="40"/>
      <c r="F29" s="40"/>
      <c r="G29" s="44">
        <f>VLOOKUP($R$1,[1]リスト!$A$3:$AM$65536,25,FALSE)</f>
        <v>0</v>
      </c>
      <c r="H29" s="45"/>
      <c r="I29" s="45"/>
      <c r="J29" s="45"/>
      <c r="K29" s="45"/>
      <c r="L29" s="46"/>
      <c r="M29" s="19"/>
      <c r="N29" s="47"/>
      <c r="O29" s="48"/>
      <c r="P29" s="48"/>
      <c r="Q29" s="49"/>
    </row>
    <row r="30" spans="2:17" ht="18" customHeight="1" x14ac:dyDescent="0.4">
      <c r="B30" s="40"/>
      <c r="C30" s="40"/>
      <c r="D30" s="40"/>
      <c r="E30" s="40"/>
      <c r="F30" s="40"/>
      <c r="G30" s="29"/>
      <c r="H30" s="30"/>
      <c r="I30" s="30"/>
      <c r="J30" s="30"/>
      <c r="K30" s="30"/>
      <c r="L30" s="31"/>
      <c r="M30" s="19"/>
      <c r="N30" s="50"/>
      <c r="O30" s="51"/>
      <c r="P30" s="51"/>
      <c r="Q30" s="52"/>
    </row>
    <row r="31" spans="2:17" ht="18" customHeight="1" x14ac:dyDescent="0.4">
      <c r="B31" s="53" t="s">
        <v>43</v>
      </c>
      <c r="C31" s="54"/>
      <c r="D31" s="54"/>
      <c r="E31" s="54"/>
      <c r="F31" s="54"/>
      <c r="G31" s="54"/>
      <c r="H31" s="54"/>
      <c r="I31" s="54"/>
      <c r="J31" s="54"/>
      <c r="K31" s="54"/>
      <c r="L31" s="54"/>
      <c r="M31" s="54"/>
      <c r="N31" s="54"/>
      <c r="O31" s="54"/>
      <c r="P31" s="54"/>
      <c r="Q31" s="55"/>
    </row>
    <row r="32" spans="2:17" ht="18" customHeight="1" x14ac:dyDescent="0.4">
      <c r="B32" s="56"/>
      <c r="C32" s="57"/>
      <c r="D32" s="57"/>
      <c r="E32" s="57"/>
      <c r="F32" s="57"/>
      <c r="G32" s="57"/>
      <c r="H32" s="57"/>
      <c r="I32" s="57"/>
      <c r="J32" s="57"/>
      <c r="K32" s="57"/>
      <c r="L32" s="57"/>
      <c r="M32" s="57"/>
      <c r="N32" s="57"/>
      <c r="O32" s="57"/>
      <c r="P32" s="57"/>
      <c r="Q32" s="58"/>
    </row>
    <row r="33" spans="2:18" ht="18" customHeight="1" x14ac:dyDescent="0.4">
      <c r="B33" s="56"/>
      <c r="C33" s="57"/>
      <c r="D33" s="57"/>
      <c r="E33" s="57"/>
      <c r="F33" s="57"/>
      <c r="G33" s="57"/>
      <c r="H33" s="57"/>
      <c r="I33" s="57"/>
      <c r="J33" s="57"/>
      <c r="K33" s="57"/>
      <c r="L33" s="57"/>
      <c r="M33" s="57"/>
      <c r="N33" s="57"/>
      <c r="O33" s="57"/>
      <c r="P33" s="57"/>
      <c r="Q33" s="58"/>
    </row>
    <row r="34" spans="2:18" ht="18" customHeight="1" x14ac:dyDescent="0.4">
      <c r="B34" s="59"/>
      <c r="C34" s="60"/>
      <c r="D34" s="60"/>
      <c r="E34" s="60"/>
      <c r="F34" s="60"/>
      <c r="G34" s="60"/>
      <c r="H34" s="60"/>
      <c r="I34" s="60"/>
      <c r="J34" s="60"/>
      <c r="K34" s="60"/>
      <c r="L34" s="60"/>
      <c r="M34" s="60"/>
      <c r="N34" s="60"/>
      <c r="O34" s="60"/>
      <c r="P34" s="60"/>
      <c r="Q34" s="61"/>
    </row>
    <row r="35" spans="2:18" ht="7.5" customHeight="1" x14ac:dyDescent="0.4"/>
    <row r="36" spans="2:18" s="3" customFormat="1" ht="9" customHeight="1" x14ac:dyDescent="0.4">
      <c r="B36" s="3" t="s">
        <v>44</v>
      </c>
    </row>
    <row r="37" spans="2:18" s="3" customFormat="1" ht="11.25" customHeight="1" x14ac:dyDescent="0.4">
      <c r="B37" s="62" t="s">
        <v>45</v>
      </c>
      <c r="C37" s="63" t="s">
        <v>46</v>
      </c>
      <c r="D37" s="63"/>
      <c r="E37" s="63"/>
      <c r="F37" s="64" t="s">
        <v>47</v>
      </c>
      <c r="G37" s="63" t="s">
        <v>48</v>
      </c>
      <c r="H37" s="63"/>
      <c r="I37" s="64" t="s">
        <v>49</v>
      </c>
      <c r="J37" s="65" t="s">
        <v>50</v>
      </c>
      <c r="K37" s="66" t="s">
        <v>51</v>
      </c>
      <c r="L37" s="66"/>
      <c r="M37" s="66"/>
      <c r="N37" s="66"/>
      <c r="O37" s="66"/>
      <c r="P37" s="67"/>
    </row>
    <row r="38" spans="2:18" s="3" customFormat="1" ht="9.75" customHeight="1" x14ac:dyDescent="0.4">
      <c r="B38" s="62"/>
      <c r="C38" s="63" t="s">
        <v>52</v>
      </c>
      <c r="D38" s="63"/>
      <c r="E38" s="63"/>
      <c r="F38" s="64"/>
      <c r="G38" s="63" t="s">
        <v>53</v>
      </c>
      <c r="H38" s="63"/>
      <c r="I38" s="64"/>
      <c r="J38" s="65" t="s">
        <v>52</v>
      </c>
      <c r="K38" s="66"/>
      <c r="L38" s="66"/>
      <c r="M38" s="66"/>
      <c r="N38" s="66"/>
      <c r="O38" s="66"/>
      <c r="P38" s="67"/>
    </row>
    <row r="39" spans="2:18" s="3" customFormat="1" ht="6.75" customHeight="1" x14ac:dyDescent="0.4"/>
    <row r="40" spans="2:18" s="3" customFormat="1" ht="14.25" customHeight="1" x14ac:dyDescent="0.4">
      <c r="B40" s="68" t="s">
        <v>54</v>
      </c>
      <c r="C40" s="69" t="s">
        <v>5</v>
      </c>
      <c r="D40" s="69" t="s">
        <v>6</v>
      </c>
      <c r="E40" s="69" t="s">
        <v>7</v>
      </c>
      <c r="F40" s="70" t="s">
        <v>55</v>
      </c>
      <c r="G40" s="71"/>
      <c r="H40" s="71"/>
      <c r="I40" s="71"/>
      <c r="J40" s="71"/>
      <c r="K40" s="71"/>
      <c r="L40" s="71"/>
      <c r="M40" s="71"/>
      <c r="N40" s="71"/>
      <c r="O40" s="71"/>
      <c r="P40" s="71"/>
      <c r="Q40" s="71"/>
      <c r="R40" s="71"/>
    </row>
    <row r="41" spans="2:18" s="3" customFormat="1" ht="9" customHeight="1" x14ac:dyDescent="0.4">
      <c r="B41" s="68"/>
      <c r="C41" s="69"/>
      <c r="D41" s="69"/>
      <c r="E41" s="69"/>
      <c r="F41" s="70"/>
      <c r="G41" s="71"/>
      <c r="H41" s="71"/>
      <c r="I41" s="71"/>
      <c r="J41" s="71"/>
      <c r="K41" s="71"/>
      <c r="L41" s="71"/>
      <c r="M41" s="71"/>
      <c r="N41" s="71"/>
      <c r="O41" s="71"/>
      <c r="P41" s="71"/>
      <c r="Q41" s="71"/>
      <c r="R41" s="71"/>
    </row>
    <row r="42" spans="2:18" s="3" customFormat="1" ht="9" customHeight="1" x14ac:dyDescent="0.4">
      <c r="C42" s="72"/>
      <c r="D42" s="72"/>
      <c r="E42" s="72"/>
    </row>
    <row r="43" spans="2:18" s="3" customFormat="1" ht="9" customHeight="1" x14ac:dyDescent="0.4">
      <c r="B43" s="68" t="s">
        <v>56</v>
      </c>
      <c r="C43" s="71" t="s">
        <v>57</v>
      </c>
      <c r="D43" s="71"/>
      <c r="E43" s="71"/>
      <c r="F43" s="71"/>
      <c r="G43" s="71"/>
      <c r="H43" s="71"/>
      <c r="I43" s="71"/>
      <c r="J43" s="71"/>
      <c r="K43" s="71"/>
      <c r="L43" s="71"/>
      <c r="M43" s="71"/>
      <c r="N43" s="71"/>
      <c r="O43" s="71"/>
      <c r="P43" s="71"/>
      <c r="Q43" s="71"/>
      <c r="R43" s="71"/>
    </row>
    <row r="44" spans="2:18" s="3" customFormat="1" ht="12.75" customHeight="1" x14ac:dyDescent="0.4">
      <c r="B44" s="68"/>
      <c r="C44" s="71"/>
      <c r="D44" s="71"/>
      <c r="E44" s="71"/>
      <c r="F44" s="71"/>
      <c r="G44" s="71"/>
      <c r="H44" s="71"/>
      <c r="I44" s="71"/>
      <c r="J44" s="71"/>
      <c r="K44" s="71"/>
      <c r="L44" s="71"/>
      <c r="M44" s="71"/>
      <c r="N44" s="71"/>
      <c r="O44" s="71"/>
      <c r="P44" s="71"/>
      <c r="Q44" s="71"/>
      <c r="R44" s="71"/>
    </row>
    <row r="45" spans="2:18" s="3" customFormat="1" ht="6" customHeight="1" x14ac:dyDescent="0.4"/>
    <row r="46" spans="2:18" s="3" customFormat="1" ht="9" customHeight="1" x14ac:dyDescent="0.4">
      <c r="B46" s="68" t="s">
        <v>58</v>
      </c>
      <c r="C46" s="3" t="s">
        <v>59</v>
      </c>
    </row>
    <row r="47" spans="2:18" s="3" customFormat="1" ht="9" customHeight="1" x14ac:dyDescent="0.4">
      <c r="B47" s="68"/>
    </row>
    <row r="48" spans="2:18" s="3" customFormat="1" ht="9" customHeight="1" x14ac:dyDescent="0.4"/>
    <row r="49" spans="2:18" s="3" customFormat="1" ht="9" customHeight="1" x14ac:dyDescent="0.4">
      <c r="B49" s="73" t="s">
        <v>60</v>
      </c>
      <c r="C49" s="3" t="s">
        <v>61</v>
      </c>
    </row>
    <row r="50" spans="2:18" s="3" customFormat="1" ht="9" customHeight="1" x14ac:dyDescent="0.4">
      <c r="B50" s="73"/>
    </row>
    <row r="51" spans="2:18" s="3" customFormat="1" ht="9" customHeight="1" x14ac:dyDescent="0.4">
      <c r="B51" s="73" t="s">
        <v>62</v>
      </c>
      <c r="C51" s="74" t="s">
        <v>63</v>
      </c>
      <c r="D51" s="74"/>
      <c r="E51" s="74"/>
      <c r="F51" s="74"/>
      <c r="G51" s="74"/>
      <c r="H51" s="74"/>
      <c r="I51" s="74"/>
      <c r="J51" s="74"/>
      <c r="K51" s="74"/>
      <c r="L51" s="74"/>
      <c r="M51" s="74"/>
      <c r="N51" s="74"/>
      <c r="O51" s="74"/>
      <c r="P51" s="74"/>
      <c r="Q51" s="74"/>
      <c r="R51" s="74"/>
    </row>
  </sheetData>
  <mergeCells count="73">
    <mergeCell ref="C51:R51"/>
    <mergeCell ref="G38:H38"/>
    <mergeCell ref="C40:C41"/>
    <mergeCell ref="D40:D41"/>
    <mergeCell ref="E40:E41"/>
    <mergeCell ref="F40:R41"/>
    <mergeCell ref="C43:R44"/>
    <mergeCell ref="C32:P32"/>
    <mergeCell ref="C33:P33"/>
    <mergeCell ref="C34:P34"/>
    <mergeCell ref="B37:B38"/>
    <mergeCell ref="C37:E37"/>
    <mergeCell ref="F37:F38"/>
    <mergeCell ref="G37:H37"/>
    <mergeCell ref="I37:I38"/>
    <mergeCell ref="K37:O38"/>
    <mergeCell ref="C38:E38"/>
    <mergeCell ref="B28:F30"/>
    <mergeCell ref="G28:L28"/>
    <mergeCell ref="M28:M30"/>
    <mergeCell ref="N28:Q30"/>
    <mergeCell ref="G29:L29"/>
    <mergeCell ref="G30:L30"/>
    <mergeCell ref="B26:F27"/>
    <mergeCell ref="G26:L26"/>
    <mergeCell ref="M26:M27"/>
    <mergeCell ref="N26:Q26"/>
    <mergeCell ref="G27:L27"/>
    <mergeCell ref="N27:Q27"/>
    <mergeCell ref="N23:Q23"/>
    <mergeCell ref="B24:F25"/>
    <mergeCell ref="G24:L24"/>
    <mergeCell ref="M24:M25"/>
    <mergeCell ref="N24:Q24"/>
    <mergeCell ref="G25:L25"/>
    <mergeCell ref="N25:Q25"/>
    <mergeCell ref="H20:Q20"/>
    <mergeCell ref="B21:F23"/>
    <mergeCell ref="G21:J21"/>
    <mergeCell ref="K21:M21"/>
    <mergeCell ref="N21:Q21"/>
    <mergeCell ref="G22:J22"/>
    <mergeCell ref="K22:M22"/>
    <mergeCell ref="N22:Q22"/>
    <mergeCell ref="G23:J23"/>
    <mergeCell ref="K23:M23"/>
    <mergeCell ref="E15:H15"/>
    <mergeCell ref="K15:L15"/>
    <mergeCell ref="B17:F17"/>
    <mergeCell ref="G17:Q17"/>
    <mergeCell ref="B18:F20"/>
    <mergeCell ref="G18:H18"/>
    <mergeCell ref="I18:M18"/>
    <mergeCell ref="N18:Q18"/>
    <mergeCell ref="G19:G20"/>
    <mergeCell ref="H19:Q19"/>
    <mergeCell ref="P6:R6"/>
    <mergeCell ref="P7:R7"/>
    <mergeCell ref="L11:M11"/>
    <mergeCell ref="N11:Q11"/>
    <mergeCell ref="N12:Q12"/>
    <mergeCell ref="B14:D15"/>
    <mergeCell ref="E14:H14"/>
    <mergeCell ref="I14:J15"/>
    <mergeCell ref="K14:L14"/>
    <mergeCell ref="M14:O15"/>
    <mergeCell ref="D4:H5"/>
    <mergeCell ref="K4:K5"/>
    <mergeCell ref="N4:N5"/>
    <mergeCell ref="O4:O5"/>
    <mergeCell ref="P4:P5"/>
    <mergeCell ref="Q4:R4"/>
    <mergeCell ref="Q5:R5"/>
  </mergeCells>
  <phoneticPr fontId="3"/>
  <pageMargins left="0.52" right="0.21" top="0.59" bottom="0.42" header="0.51200000000000001" footer="0.28000000000000003"/>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宮内民雄</dc:creator>
  <cp:lastModifiedBy>宮内民雄</cp:lastModifiedBy>
  <cp:lastPrinted>2024-06-06T01:29:50Z</cp:lastPrinted>
  <dcterms:created xsi:type="dcterms:W3CDTF">2024-06-06T01:26:57Z</dcterms:created>
  <dcterms:modified xsi:type="dcterms:W3CDTF">2024-06-06T01:31:39Z</dcterms:modified>
</cp:coreProperties>
</file>