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100.21\文書分類フォルダ\0430_下水道課\01_総括\09_調査報告\R_05\002_調査報告（県へ報告）\R060206〆公営企業に係る経営比較分析表（令和４年度決算）の分析等について\"/>
    </mc:Choice>
  </mc:AlternateContent>
  <workbookProtection workbookAlgorithmName="SHA-512" workbookHashValue="Xa1t+s+6EEY5+yslOR29KuHbx03GXxCKj0EhkasRdGxELW55ziC4ZRnccmvMJsz092MHJTpnbybIRvpv0vdj+g==" workbookSaltValue="fmPYMWA4BGObiCkSg6vhq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<sst xmlns="http://schemas.openxmlformats.org/spreadsheetml/2006/main" count="275" uniqueCount="116">
  <si>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</si>
  <si>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</si>
  <si>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</si>
  <si>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</si>
  <si>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</si>
  <si>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</si>
  <si>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</si>
  <si>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</si>
  <si>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</si>
  <si>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</si>
  <si>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</si>
  <si>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</si>
  <si>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</si>
  <si>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</si>
  <si>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</si>
  <si>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</si>
  <si>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</si>
  <si>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</si>
  <si>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</si>
  <si>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</si>
  <si>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</si>
  <si>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</si>
  <si>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</si>
  <si>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</si>
  <si>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</si>
  <si>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</si>
  <si>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</si>
  <si>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</si>
  <si>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</si>
  <si>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</si>
  <si>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</si>
  <si>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</si>
  <si>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</si>
  <si>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</si>
  <si>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</si>
  <si>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</si>
  <si>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</si>
  <si>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</si>
  <si>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</si>
  <si>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</si>
  <si>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</si>
  <si>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</si>
  <si>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</si>
  <si>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</si>
  <si>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</si>
  <si>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</si>
  <si>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</si>
  <si>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</si>
  <si>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</si>
  <si>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</si>
  <si>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</si>
  <si>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</si>
  <si>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</si>
  <si>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</si>
  <si>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</si>
  <si>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</si>
  <si>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</si>
  <si>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</si>
  <si>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</si>
  <si>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</si>
  <si>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</si>
  <si>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</si>
  <si>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</si>
  <si>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</si>
  <si>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</si>
  <si>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</si>
  <si>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</si>
  <si>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</si>
  <si>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</si>
  <si>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</si>
  <si>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</si>
  <si>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</si>
  <si>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</si>
  <si>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</si>
  <si>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</si>
  <si>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</si>
  <si>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</si>
  <si>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</si>
  <si>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</si>
  <si>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</si>
  <si>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</si>
  <si>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</si>
  <si>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</si>
  <si>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</si>
  <si>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</si>
  <si>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</si>
  <si>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</si>
  <si>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</si>
  <si>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</si>
  <si>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</si>
  <si>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</si>
  <si>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</si>
  <si>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</si>
  <si>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</si>
  <si>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</si>
  <si>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</si>
  <si>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行方市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</si>
  <si>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</si>
  <si>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</si>
  <si>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</si>
  <si>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</si>
  <si>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</si>
  <si>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</si>
  <si>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</si>
  <si>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</si>
  <si>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</si>
  <si>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</si>
  <si>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</si>
  <si>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</si>
  <si>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</si>
  <si>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</si>
  <si>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</si>
  <si>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</si>
  <si>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有形固定資産減価償却率：全国平均及び類似団体と比較して低い9.33％となった。要因としては、処理施設の改修が令和２年度に完了し、法定耐用年数に近い資産が少ないことが考えられる。今後は、耐用年数の到来を見据えて長寿命化計画により、更新・改良を効率的に進めていくことが必要である。
</t>
    <phoneticPr fontId="4"/>
  </si>
  <si>
    <t>　法適用企業となり独立採算を求められる中においては、法適化以前と同様の一般会計繰入金に依存している経営体質からは脱却が必要である。
　資産となる管渠については、現在も整備を進めている段階であり、法定耐用年数に近い資産が少ないことから、関連する数値についても低い値を示しており良好な状態と見える。
　使用料については、投資規模に見合ったものであるか評価しながら、将来に渡り安定的にサービスを提供できるよう経営の健全化を図るため令和５年４月に改定を行う。
　広域化・共同化に向け流域下水道との統廃合を検討していく。</t>
    <phoneticPr fontId="4"/>
  </si>
  <si>
    <t>①単年度収支が黒子の104.48％とはなっているものの経常収益では使用料金の割合が低く、一般会計からの繰入金に依存している状況である。経常的な維持管理費の削減に努めていく必要がある。
③流動比率：類似団体と比較して低い37.34％となった。これは、財源として発行した企業債の償還金が，流動負債の因子となっているためである。今後は企業債償還の原資を使用料収入等で賄うことが必要となってくるため、接続率の向上に努めていく。
⑤経費回収率：使用料で回収すべき経費を全て賄えていれば100％以上であるが、それを下回る51.0％であり改善は見られるものの、汚水処理費を使用料で賄えていない現状である。今後は使用料水準を評価しながら経営改善を図っていく。
⑥汚水処理原価：高度処理が必要な地域であり類似団体と比較して高い287.63円となった。接続率の向上と合わせて維持管理費の削減に努めると伴に、広域化についても検討していく。
⑦施設利用率：類似団体と比較してほぼ変わらず、43.89％となった。人口減少が進み，施設・設備の利用率が低下している。今後も未接続世帯の解消に取り組み，利用率を向上させる必要がある。
⑧水洗化率：前年度とほぼ同様で、類似団体と比較しても低い68.96％となっている。継続的に接続促進のための広報活動などを強化し、接続率の向上に努めていくと伴に広域化も検討していく。</t>
    <rPh sb="262" eb="264">
      <t>カイゼン</t>
    </rPh>
    <rPh sb="265" eb="266">
      <t>ミ</t>
    </rPh>
    <rPh sb="390" eb="391">
      <t>トモ</t>
    </rPh>
    <rPh sb="393" eb="396">
      <t>コウイキカ</t>
    </rPh>
    <rPh sb="401" eb="403">
      <t>ケントウ</t>
    </rPh>
    <rPh sb="427" eb="428">
      <t>カ</t>
    </rPh>
    <rPh sb="513" eb="515">
      <t>ドウヨウ</t>
    </rPh>
    <rPh sb="578" eb="579">
      <t>トモ</t>
    </rPh>
    <rPh sb="580" eb="583">
      <t>コウイキカ</t>
    </rPh>
    <rPh sb="584" eb="586">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</si>
</sst>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c:v>0.36</c:v>
                </c:pt>
                <c:pt idx="4" formatCode="#,##0.00;&quot;△&quot;#,##0.00">
                  <c:v>0</c:v>
                </c:pt>
              </c:numCache>
            </c:numRef>
          </c:val>
          <c:extLst>
            <c:ext xmlns:c16="http://schemas.microsoft.com/office/drawing/2014/chart" uri="{C3380CC4-5D6E-409C-BE32-E72D297353CC}">
              <c16:uniqueId val="{00000000-82FE-4094-99D1-ED33D50A224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82FE-4094-99D1-ED33D50A224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43.58</c:v>
                </c:pt>
                <c:pt idx="3">
                  <c:v>43.89</c:v>
                </c:pt>
                <c:pt idx="4">
                  <c:v>43.89</c:v>
                </c:pt>
              </c:numCache>
            </c:numRef>
          </c:val>
          <c:extLst>
            <c:ext xmlns:c16="http://schemas.microsoft.com/office/drawing/2014/chart" uri="{C3380CC4-5D6E-409C-BE32-E72D297353CC}">
              <c16:uniqueId val="{00000000-B098-4D8F-B241-0338BBF0504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B098-4D8F-B241-0338BBF0504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66.790000000000006</c:v>
                </c:pt>
                <c:pt idx="3">
                  <c:v>68.459999999999994</c:v>
                </c:pt>
                <c:pt idx="4">
                  <c:v>68.959999999999994</c:v>
                </c:pt>
              </c:numCache>
            </c:numRef>
          </c:val>
          <c:extLst>
            <c:ext xmlns:c16="http://schemas.microsoft.com/office/drawing/2014/chart" uri="{C3380CC4-5D6E-409C-BE32-E72D297353CC}">
              <c16:uniqueId val="{00000000-FF9D-4CA5-8C04-DFCE6CB82F1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FF9D-4CA5-8C04-DFCE6CB82F1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105.97</c:v>
                </c:pt>
                <c:pt idx="3">
                  <c:v>108.92</c:v>
                </c:pt>
                <c:pt idx="4">
                  <c:v>104.48</c:v>
                </c:pt>
              </c:numCache>
            </c:numRef>
          </c:val>
          <c:extLst>
            <c:ext xmlns:c16="http://schemas.microsoft.com/office/drawing/2014/chart" uri="{C3380CC4-5D6E-409C-BE32-E72D297353CC}">
              <c16:uniqueId val="{00000000-CD21-487A-9E17-67526370FB8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CD21-487A-9E17-67526370FB8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3.13</c:v>
                </c:pt>
                <c:pt idx="3">
                  <c:v>6.26</c:v>
                </c:pt>
                <c:pt idx="4">
                  <c:v>9.33</c:v>
                </c:pt>
              </c:numCache>
            </c:numRef>
          </c:val>
          <c:extLst>
            <c:ext xmlns:c16="http://schemas.microsoft.com/office/drawing/2014/chart" uri="{C3380CC4-5D6E-409C-BE32-E72D297353CC}">
              <c16:uniqueId val="{00000000-1DA3-40CF-BFCD-DEC4006ADCC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1DA3-40CF-BFCD-DEC4006ADCC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3E6-476A-9824-0A389D9B191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F3E6-476A-9824-0A389D9B191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628-47E5-B84B-8559E025F67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5628-47E5-B84B-8559E025F67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38.07</c:v>
                </c:pt>
                <c:pt idx="3">
                  <c:v>40.49</c:v>
                </c:pt>
                <c:pt idx="4">
                  <c:v>37.340000000000003</c:v>
                </c:pt>
              </c:numCache>
            </c:numRef>
          </c:val>
          <c:extLst>
            <c:ext xmlns:c16="http://schemas.microsoft.com/office/drawing/2014/chart" uri="{C3380CC4-5D6E-409C-BE32-E72D297353CC}">
              <c16:uniqueId val="{00000000-2419-479A-BB30-8A646D8AA0A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2419-479A-BB30-8A646D8AA0A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4EF-4351-92BA-84FFF96D299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34EF-4351-92BA-84FFF96D299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44.56</c:v>
                </c:pt>
                <c:pt idx="3">
                  <c:v>43.9</c:v>
                </c:pt>
                <c:pt idx="4">
                  <c:v>51</c:v>
                </c:pt>
              </c:numCache>
            </c:numRef>
          </c:val>
          <c:extLst>
            <c:ext xmlns:c16="http://schemas.microsoft.com/office/drawing/2014/chart" uri="{C3380CC4-5D6E-409C-BE32-E72D297353CC}">
              <c16:uniqueId val="{00000000-7DB1-4FCB-A3C7-E9056691B4F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7DB1-4FCB-A3C7-E9056691B4F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325.76</c:v>
                </c:pt>
                <c:pt idx="3">
                  <c:v>333.25</c:v>
                </c:pt>
                <c:pt idx="4">
                  <c:v>287.63</c:v>
                </c:pt>
              </c:numCache>
            </c:numRef>
          </c:val>
          <c:extLst>
            <c:ext xmlns:c16="http://schemas.microsoft.com/office/drawing/2014/chart" uri="{C3380CC4-5D6E-409C-BE32-E72D297353CC}">
              <c16:uniqueId val="{00000000-0062-46B8-9FCE-9548953706A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0062-46B8-9FCE-9548953706A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5"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行方市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32502</v>
      </c>
      <c r="AM8" s="42"/>
      <c r="AN8" s="42"/>
      <c r="AO8" s="42"/>
      <c r="AP8" s="42"/>
      <c r="AQ8" s="42"/>
      <c r="AR8" s="42"/>
      <c r="AS8" s="42"/>
      <c r="AT8" s="35">
        <f>データ!T6</f>
        <v>222.48</v>
      </c>
      <c r="AU8" s="35"/>
      <c r="AV8" s="35"/>
      <c r="AW8" s="35"/>
      <c r="AX8" s="35"/>
      <c r="AY8" s="35"/>
      <c r="AZ8" s="35"/>
      <c r="BA8" s="35"/>
      <c r="BB8" s="35">
        <f>データ!U6</f>
        <v>146.09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66.45</v>
      </c>
      <c r="J10" s="35"/>
      <c r="K10" s="35"/>
      <c r="L10" s="35"/>
      <c r="M10" s="35"/>
      <c r="N10" s="35"/>
      <c r="O10" s="35"/>
      <c r="P10" s="35">
        <f>データ!P6</f>
        <v>8.89</v>
      </c>
      <c r="Q10" s="35"/>
      <c r="R10" s="35"/>
      <c r="S10" s="35"/>
      <c r="T10" s="35"/>
      <c r="U10" s="35"/>
      <c r="V10" s="35"/>
      <c r="W10" s="35">
        <f>データ!Q6</f>
        <v>70.81</v>
      </c>
      <c r="X10" s="35"/>
      <c r="Y10" s="35"/>
      <c r="Z10" s="35"/>
      <c r="AA10" s="35"/>
      <c r="AB10" s="35"/>
      <c r="AC10" s="35"/>
      <c r="AD10" s="42">
        <f>データ!R6</f>
        <v>2970</v>
      </c>
      <c r="AE10" s="42"/>
      <c r="AF10" s="42"/>
      <c r="AG10" s="42"/>
      <c r="AH10" s="42"/>
      <c r="AI10" s="42"/>
      <c r="AJ10" s="42"/>
      <c r="AK10" s="2"/>
      <c r="AL10" s="42">
        <f>データ!V6</f>
        <v>2874</v>
      </c>
      <c r="AM10" s="42"/>
      <c r="AN10" s="42"/>
      <c r="AO10" s="42"/>
      <c r="AP10" s="42"/>
      <c r="AQ10" s="42"/>
      <c r="AR10" s="42"/>
      <c r="AS10" s="42"/>
      <c r="AT10" s="35">
        <f>データ!W6</f>
        <v>1.97</v>
      </c>
      <c r="AU10" s="35"/>
      <c r="AV10" s="35"/>
      <c r="AW10" s="35"/>
      <c r="AX10" s="35"/>
      <c r="AY10" s="35"/>
      <c r="AZ10" s="35"/>
      <c r="BA10" s="35"/>
      <c r="BB10" s="35">
        <f>データ!X6</f>
        <v>1458.88</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jH1p/QcvGOnpKWQqr6iySNPZ0AjjIhSU+KvPmLPP4bAfC9mpXkXKV8yH0IS/n3txcFNmXUKTrRiaAIwjjyFyYw==" saltValue="wVDrT1R1tkeT6XGYpp9sQ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82333</v>
      </c>
      <c r="D6" s="19">
        <f t="shared" si="3"/>
        <v>46</v>
      </c>
      <c r="E6" s="19">
        <f t="shared" si="3"/>
        <v>17</v>
      </c>
      <c r="F6" s="19">
        <f t="shared" si="3"/>
        <v>4</v>
      </c>
      <c r="G6" s="19">
        <f t="shared" si="3"/>
        <v>0</v>
      </c>
      <c r="H6" s="19" t="str">
        <f t="shared" si="3"/>
        <v>茨城県　行方市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66.45</v>
      </c>
      <c r="P6" s="20">
        <f t="shared" si="3"/>
        <v>8.89</v>
      </c>
      <c r="Q6" s="20">
        <f t="shared" si="3"/>
        <v>70.81</v>
      </c>
      <c r="R6" s="20">
        <f t="shared" si="3"/>
        <v>2970</v>
      </c>
      <c r="S6" s="20">
        <f t="shared" si="3"/>
        <v>32502</v>
      </c>
      <c r="T6" s="20">
        <f t="shared" si="3"/>
        <v>222.48</v>
      </c>
      <c r="U6" s="20">
        <f t="shared" si="3"/>
        <v>146.09</v>
      </c>
      <c r="V6" s="20">
        <f t="shared" si="3"/>
        <v>2874</v>
      </c>
      <c r="W6" s="20">
        <f t="shared" si="3"/>
        <v>1.97</v>
      </c>
      <c r="X6" s="20">
        <f t="shared" si="3"/>
        <v>1458.88</v>
      </c>
      <c r="Y6" s="21" t="str">
        <f>IF(Y7="",NA(),Y7)</f>
        <v>-</v>
      </c>
      <c r="Z6" s="21" t="str">
        <f t="shared" ref="Z6:AH6" si="4">IF(Z7="",NA(),Z7)</f>
        <v>-</v>
      </c>
      <c r="AA6" s="21">
        <f t="shared" si="4"/>
        <v>105.97</v>
      </c>
      <c r="AB6" s="21">
        <f t="shared" si="4"/>
        <v>108.92</v>
      </c>
      <c r="AC6" s="21">
        <f t="shared" si="4"/>
        <v>104.48</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38.07</v>
      </c>
      <c r="AX6" s="21">
        <f t="shared" si="6"/>
        <v>40.49</v>
      </c>
      <c r="AY6" s="21">
        <f t="shared" si="6"/>
        <v>37.340000000000003</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44.56</v>
      </c>
      <c r="BT6" s="21">
        <f t="shared" si="8"/>
        <v>43.9</v>
      </c>
      <c r="BU6" s="21">
        <f t="shared" si="8"/>
        <v>51</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325.76</v>
      </c>
      <c r="CE6" s="21">
        <f t="shared" si="9"/>
        <v>333.25</v>
      </c>
      <c r="CF6" s="21">
        <f t="shared" si="9"/>
        <v>287.63</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f t="shared" si="10"/>
        <v>43.58</v>
      </c>
      <c r="CP6" s="21">
        <f t="shared" si="10"/>
        <v>43.89</v>
      </c>
      <c r="CQ6" s="21">
        <f t="shared" si="10"/>
        <v>43.89</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66.790000000000006</v>
      </c>
      <c r="DA6" s="21">
        <f t="shared" si="11"/>
        <v>68.459999999999994</v>
      </c>
      <c r="DB6" s="21">
        <f t="shared" si="11"/>
        <v>68.959999999999994</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3.13</v>
      </c>
      <c r="DL6" s="21">
        <f t="shared" si="12"/>
        <v>6.26</v>
      </c>
      <c r="DM6" s="21">
        <f t="shared" si="12"/>
        <v>9.33</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0">
        <f t="shared" si="14"/>
        <v>0</v>
      </c>
      <c r="EH6" s="21">
        <f t="shared" si="14"/>
        <v>0.36</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15">
      <c r="A7" s="14"/>
      <c r="B7" s="23">
        <v>2022</v>
      </c>
      <c r="C7" s="23">
        <v>82333</v>
      </c>
      <c r="D7" s="23">
        <v>46</v>
      </c>
      <c r="E7" s="23">
        <v>17</v>
      </c>
      <c r="F7" s="23">
        <v>4</v>
      </c>
      <c r="G7" s="23">
        <v>0</v>
      </c>
      <c r="H7" s="23" t="s">
        <v>96</v>
      </c>
      <c r="I7" s="23" t="s">
        <v>97</v>
      </c>
      <c r="J7" s="23" t="s">
        <v>98</v>
      </c>
      <c r="K7" s="23" t="s">
        <v>99</v>
      </c>
      <c r="L7" s="23" t="s">
        <v>100</v>
      </c>
      <c r="M7" s="23" t="s">
        <v>101</v>
      </c>
      <c r="N7" s="24" t="s">
        <v>102</v>
      </c>
      <c r="O7" s="24">
        <v>66.45</v>
      </c>
      <c r="P7" s="24">
        <v>8.89</v>
      </c>
      <c r="Q7" s="24">
        <v>70.81</v>
      </c>
      <c r="R7" s="24">
        <v>2970</v>
      </c>
      <c r="S7" s="24">
        <v>32502</v>
      </c>
      <c r="T7" s="24">
        <v>222.48</v>
      </c>
      <c r="U7" s="24">
        <v>146.09</v>
      </c>
      <c r="V7" s="24">
        <v>2874</v>
      </c>
      <c r="W7" s="24">
        <v>1.97</v>
      </c>
      <c r="X7" s="24">
        <v>1458.88</v>
      </c>
      <c r="Y7" s="24" t="s">
        <v>102</v>
      </c>
      <c r="Z7" s="24" t="s">
        <v>102</v>
      </c>
      <c r="AA7" s="24">
        <v>105.97</v>
      </c>
      <c r="AB7" s="24">
        <v>108.92</v>
      </c>
      <c r="AC7" s="24">
        <v>104.48</v>
      </c>
      <c r="AD7" s="24" t="s">
        <v>102</v>
      </c>
      <c r="AE7" s="24" t="s">
        <v>102</v>
      </c>
      <c r="AF7" s="24">
        <v>105.78</v>
      </c>
      <c r="AG7" s="24">
        <v>106.09</v>
      </c>
      <c r="AH7" s="24">
        <v>106.44</v>
      </c>
      <c r="AI7" s="24">
        <v>104.54</v>
      </c>
      <c r="AJ7" s="24" t="s">
        <v>102</v>
      </c>
      <c r="AK7" s="24" t="s">
        <v>102</v>
      </c>
      <c r="AL7" s="24">
        <v>0</v>
      </c>
      <c r="AM7" s="24">
        <v>0</v>
      </c>
      <c r="AN7" s="24">
        <v>0</v>
      </c>
      <c r="AO7" s="24" t="s">
        <v>102</v>
      </c>
      <c r="AP7" s="24" t="s">
        <v>102</v>
      </c>
      <c r="AQ7" s="24">
        <v>63.96</v>
      </c>
      <c r="AR7" s="24">
        <v>69.42</v>
      </c>
      <c r="AS7" s="24">
        <v>72.86</v>
      </c>
      <c r="AT7" s="24">
        <v>65.930000000000007</v>
      </c>
      <c r="AU7" s="24" t="s">
        <v>102</v>
      </c>
      <c r="AV7" s="24" t="s">
        <v>102</v>
      </c>
      <c r="AW7" s="24">
        <v>38.07</v>
      </c>
      <c r="AX7" s="24">
        <v>40.49</v>
      </c>
      <c r="AY7" s="24">
        <v>37.340000000000003</v>
      </c>
      <c r="AZ7" s="24" t="s">
        <v>102</v>
      </c>
      <c r="BA7" s="24" t="s">
        <v>102</v>
      </c>
      <c r="BB7" s="24">
        <v>44.24</v>
      </c>
      <c r="BC7" s="24">
        <v>43.07</v>
      </c>
      <c r="BD7" s="24">
        <v>45.42</v>
      </c>
      <c r="BE7" s="24">
        <v>44.25</v>
      </c>
      <c r="BF7" s="24" t="s">
        <v>102</v>
      </c>
      <c r="BG7" s="24" t="s">
        <v>102</v>
      </c>
      <c r="BH7" s="24">
        <v>0</v>
      </c>
      <c r="BI7" s="24">
        <v>0</v>
      </c>
      <c r="BJ7" s="24">
        <v>0</v>
      </c>
      <c r="BK7" s="24" t="s">
        <v>102</v>
      </c>
      <c r="BL7" s="24" t="s">
        <v>102</v>
      </c>
      <c r="BM7" s="24">
        <v>1258.43</v>
      </c>
      <c r="BN7" s="24">
        <v>1163.75</v>
      </c>
      <c r="BO7" s="24">
        <v>1195.47</v>
      </c>
      <c r="BP7" s="24">
        <v>1182.1099999999999</v>
      </c>
      <c r="BQ7" s="24" t="s">
        <v>102</v>
      </c>
      <c r="BR7" s="24" t="s">
        <v>102</v>
      </c>
      <c r="BS7" s="24">
        <v>44.56</v>
      </c>
      <c r="BT7" s="24">
        <v>43.9</v>
      </c>
      <c r="BU7" s="24">
        <v>51</v>
      </c>
      <c r="BV7" s="24" t="s">
        <v>102</v>
      </c>
      <c r="BW7" s="24" t="s">
        <v>102</v>
      </c>
      <c r="BX7" s="24">
        <v>73.36</v>
      </c>
      <c r="BY7" s="24">
        <v>72.599999999999994</v>
      </c>
      <c r="BZ7" s="24">
        <v>69.430000000000007</v>
      </c>
      <c r="CA7" s="24">
        <v>73.78</v>
      </c>
      <c r="CB7" s="24" t="s">
        <v>102</v>
      </c>
      <c r="CC7" s="24" t="s">
        <v>102</v>
      </c>
      <c r="CD7" s="24">
        <v>325.76</v>
      </c>
      <c r="CE7" s="24">
        <v>333.25</v>
      </c>
      <c r="CF7" s="24">
        <v>287.63</v>
      </c>
      <c r="CG7" s="24" t="s">
        <v>102</v>
      </c>
      <c r="CH7" s="24" t="s">
        <v>102</v>
      </c>
      <c r="CI7" s="24">
        <v>224.88</v>
      </c>
      <c r="CJ7" s="24">
        <v>228.64</v>
      </c>
      <c r="CK7" s="24">
        <v>239.46</v>
      </c>
      <c r="CL7" s="24">
        <v>220.62</v>
      </c>
      <c r="CM7" s="24" t="s">
        <v>102</v>
      </c>
      <c r="CN7" s="24" t="s">
        <v>102</v>
      </c>
      <c r="CO7" s="24">
        <v>43.58</v>
      </c>
      <c r="CP7" s="24">
        <v>43.89</v>
      </c>
      <c r="CQ7" s="24">
        <v>43.89</v>
      </c>
      <c r="CR7" s="24" t="s">
        <v>102</v>
      </c>
      <c r="CS7" s="24" t="s">
        <v>102</v>
      </c>
      <c r="CT7" s="24">
        <v>42.4</v>
      </c>
      <c r="CU7" s="24">
        <v>42.28</v>
      </c>
      <c r="CV7" s="24">
        <v>41.06</v>
      </c>
      <c r="CW7" s="24">
        <v>42.22</v>
      </c>
      <c r="CX7" s="24" t="s">
        <v>102</v>
      </c>
      <c r="CY7" s="24" t="s">
        <v>102</v>
      </c>
      <c r="CZ7" s="24">
        <v>66.790000000000006</v>
      </c>
      <c r="DA7" s="24">
        <v>68.459999999999994</v>
      </c>
      <c r="DB7" s="24">
        <v>68.959999999999994</v>
      </c>
      <c r="DC7" s="24" t="s">
        <v>102</v>
      </c>
      <c r="DD7" s="24" t="s">
        <v>102</v>
      </c>
      <c r="DE7" s="24">
        <v>84.19</v>
      </c>
      <c r="DF7" s="24">
        <v>84.34</v>
      </c>
      <c r="DG7" s="24">
        <v>84.34</v>
      </c>
      <c r="DH7" s="24">
        <v>85.67</v>
      </c>
      <c r="DI7" s="24" t="s">
        <v>102</v>
      </c>
      <c r="DJ7" s="24" t="s">
        <v>102</v>
      </c>
      <c r="DK7" s="24">
        <v>3.13</v>
      </c>
      <c r="DL7" s="24">
        <v>6.26</v>
      </c>
      <c r="DM7" s="24">
        <v>9.33</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0</v>
      </c>
      <c r="EH7" s="24">
        <v>0.36</v>
      </c>
      <c r="EI7" s="24">
        <v>0</v>
      </c>
      <c r="EJ7" s="24" t="s">
        <v>102</v>
      </c>
      <c r="EK7" s="24" t="s">
        <v>102</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namegata-city</cp:lastModifiedBy>
  <cp:lastPrinted>2024-01-24T04:24:52Z</cp:lastPrinted>
  <dcterms:created xsi:type="dcterms:W3CDTF">2023-12-12T00:54:28Z</dcterms:created>
  <dcterms:modified xsi:type="dcterms:W3CDTF">2024-01-24T04:31:43Z</dcterms:modified>
  <cp:category/>
</cp:coreProperties>
</file>