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120_財政課\01_財政\08_決算\R_05\005_財政状況資料集資料集\050928　令和３年度財政状況資料集の作成について（2回目・地方公会計関係）\回答\"/>
    </mc:Choice>
  </mc:AlternateContent>
  <bookViews>
    <workbookView xWindow="0" yWindow="0" windowWidth="12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<sst xmlns="http://schemas.openxmlformats.org/spreadsheetml/2006/main" count="1142" uniqueCount="608">
  <si>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</si>
  <si>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</si>
  <si>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</si>
  <si>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</si>
  <si>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</si>
  <si>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</si>
  <si>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</si>
  <si>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</si>
  <si>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</si>
  <si>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</si>
  <si>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</si>
  <si>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</si>
  <si>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</si>
  <si>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</si>
  <si>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</si>
  <si>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</si>
  <si>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</si>
  <si>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</si>
  <si>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</si>
  <si>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</si>
  <si>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</si>
  <si>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</si>
  <si>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</si>
  <si>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</si>
  <si>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</si>
  <si>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</si>
  <si>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</si>
  <si>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</si>
  <si>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</si>
  <si>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</si>
  <si>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</si>
  <si>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</si>
  <si>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</si>
  <si>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</si>
  <si>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</si>
  <si>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</si>
  <si>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</si>
  <si>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</si>
  <si>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</si>
  <si>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</si>
  <si>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</si>
  <si>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</si>
  <si>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</si>
  <si>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</si>
  <si>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</si>
  <si>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</si>
  <si>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</si>
  <si>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</si>
  <si>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</si>
  <si>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</si>
  <si>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</si>
  <si>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</si>
  <si>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</si>
  <si>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</si>
  <si>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</si>
  <si>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</si>
  <si>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</si>
  <si>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</si>
  <si>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</si>
  <si>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</si>
  <si>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</si>
  <si>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</si>
  <si>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</si>
  <si>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</si>
  <si>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</si>
  <si>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</si>
  <si>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</si>
  <si>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</si>
  <si>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</si>
  <si>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</si>
  <si>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</si>
  <si>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</si>
  <si>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</si>
  <si>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</si>
  <si>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</si>
  <si>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</si>
  <si>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</si>
  <si>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</si>
  <si>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</si>
  <si>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</si>
  <si>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</si>
  <si>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</si>
  <si>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</si>
  <si>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</si>
  <si>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</si>
  <si>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</si>
  <si>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</si>
  <si>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</si>
  <si>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</si>
  <si>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</si>
  <si>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</si>
  <si>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</si>
  <si>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</si>
  <si>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</si>
  <si>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</si>
  <si>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</si>
  <si>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</si>
  <si>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</si>
  <si>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</si>
  <si>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</si>
  <si>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</si>
  <si>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</si>
  <si>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</si>
  <si>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</si>
  <si>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</si>
  <si>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</si>
  <si>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</si>
  <si>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</si>
  <si>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</si>
  <si>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</si>
  <si>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</si>
  <si>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</si>
  <si>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</si>
  <si>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</si>
  <si>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</si>
  <si>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</si>
  <si>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</si>
  <si>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</si>
  <si>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</si>
  <si>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</si>
  <si>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</si>
  <si>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</si>
  <si>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</si>
  <si>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</si>
  <si>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</si>
  <si>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</si>
  <si>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</si>
  <si>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</si>
  <si>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</si>
  <si>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</si>
  <si>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</si>
  <si>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</si>
  <si>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</si>
  <si>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</si>
  <si>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</si>
  <si>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</si>
  <si>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</si>
  <si>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</si>
  <si>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</si>
  <si>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</si>
  <si>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</si>
  <si>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</si>
  <si>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</si>
  <si>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</si>
  <si>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</si>
  <si>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</si>
  <si>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</si>
  <si>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</si>
  <si>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</si>
  <si>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</si>
  <si>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</si>
  <si>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</si>
  <si>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</si>
  <si>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</si>
  <si>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</si>
  <si>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</si>
  <si>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</si>
  <si>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</si>
  <si>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</si>
  <si>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</si>
  <si>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</si>
  <si>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</si>
  <si>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</si>
  <si>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</si>
  <si>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</si>
  <si>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</si>
  <si>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</si>
  <si>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</si>
  <si>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</si>
  <si>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</si>
  <si>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</si>
  <si>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</si>
  <si>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</si>
  <si>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</si>
  <si>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</si>
  <si>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</si>
  <si>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</si>
  <si>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</si>
  <si>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</si>
  <si>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</si>
  <si>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</si>
  <si>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</si>
  <si>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</si>
  <si>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</si>
  <si>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</si>
  <si>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</si>
  <si>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</si>
  <si>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</si>
  <si>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</si>
  <si>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</si>
  <si>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</si>
  <si>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</si>
  <si>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</si>
  <si>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</si>
  <si>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</si>
  <si>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</si>
  <si>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</si>
  <si>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</si>
  <si>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</si>
  <si>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</si>
  <si>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</si>
  <si>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</si>
  <si>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</si>
  <si>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</si>
  <si>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</si>
  <si>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</si>
  <si>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</si>
  <si>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</si>
  <si>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</si>
  <si>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</si>
  <si>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</si>
  <si>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</si>
  <si>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</si>
  <si>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</si>
  <si>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</si>
  <si>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</si>
  <si>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</si>
  <si>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</si>
  <si>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</si>
  <si>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</si>
  <si>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</si>
  <si>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</si>
  <si>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</si>
  <si>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</si>
  <si>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</si>
  <si>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</si>
  <si>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</si>
  <si>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</si>
  <si>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</si>
  <si>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</si>
  <si>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</si>
  <si>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</si>
  <si>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</si>
  <si>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</si>
  <si>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</si>
  <si>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</si>
  <si>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</si>
  <si>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</si>
  <si>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</si>
  <si>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</si>
  <si>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</si>
  <si>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</si>
  <si>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</si>
  <si>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</si>
  <si>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</si>
  <si>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</si>
  <si>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</si>
  <si>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</si>
  <si>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</si>
  <si>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</si>
  <si>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</si>
  <si>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</si>
  <si>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</si>
  <si>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</si>
  <si>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</si>
  <si>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</si>
  <si>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</si>
  <si>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</si>
  <si>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</si>
  <si>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</si>
  <si>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</si>
  <si>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</si>
  <si>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</si>
  <si>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</si>
  <si>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</si>
  <si>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</si>
  <si>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</si>
  <si>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</si>
  <si>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</si>
  <si>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</si>
  <si>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</si>
  <si>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</si>
  <si>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</si>
  <si>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</si>
  <si>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</si>
  <si>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</si>
  <si>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</si>
  <si>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</si>
  <si>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</si>
  <si>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</si>
  <si>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</si>
  <si>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</si>
  <si>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</si>
  <si>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</si>
  <si>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</si>
  <si>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</si>
  <si>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</si>
  <si>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</si>
  <si>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</si>
  <si>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</si>
  <si>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</si>
  <si>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</si>
  <si>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</si>
  <si>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</si>
  <si>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</si>
  <si>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</si>
  <si>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</si>
  <si>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</si>
  <si>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</si>
  <si>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</si>
  <si>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</si>
  <si>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</si>
  <si>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</si>
  <si>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</si>
  <si>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</si>
  <si>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</si>
  <si>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</si>
  <si>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</si>
  <si>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</si>
  <si>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</si>
  <si>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</si>
  <si>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</si>
  <si>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</si>
  <si>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</si>
  <si>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</si>
  <si>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</si>
  <si>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</si>
  <si>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</si>
  <si>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</si>
  <si>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</si>
  <si>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</si>
  <si>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</si>
  <si>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</si>
  <si>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</si>
  <si>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</si>
  <si>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</si>
  <si>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</si>
  <si>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</si>
  <si>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</si>
  <si>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</si>
  <si>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</si>
  <si>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</si>
  <si>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</si>
  <si>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</si>
  <si>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</si>
  <si>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</si>
  <si>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</si>
  <si>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</si>
  <si>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</si>
  <si>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</si>
  <si>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</si>
  <si>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</si>
  <si>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</si>
  <si>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</si>
  <si>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</si>
  <si>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</si>
  <si>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</si>
  <si>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</si>
  <si>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</si>
  <si>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</si>
  <si>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</si>
  <si>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</si>
  <si>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</si>
  <si>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</si>
  <si>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</si>
  <si>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</si>
  <si>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</si>
  <si>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</si>
  <si>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</si>
  <si>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</si>
  <si>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</si>
  <si>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</si>
  <si>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</si>
  <si>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</si>
  <si>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</si>
  <si>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</si>
  <si>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</si>
  <si>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</si>
  <si>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</si>
  <si>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</si>
  <si>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</si>
  <si>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</si>
  <si>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</si>
  <si>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</si>
  <si>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</si>
  <si>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</si>
  <si>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</si>
  <si>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</si>
  <si>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</si>
  <si>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</si>
  <si>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</si>
  <si>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</si>
  <si>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</si>
  <si>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</si>
  <si>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</si>
  <si>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</si>
  <si>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</si>
  <si>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</si>
  <si>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</si>
  <si>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</si>
  <si>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</si>
  <si>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</si>
  <si>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</si>
  <si>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</si>
  <si>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</si>
  <si>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</si>
  <si>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</si>
  <si>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</si>
  <si>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</si>
  <si>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</si>
  <si>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</si>
  <si>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</si>
  <si>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</si>
  <si>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</si>
  <si>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</si>
  <si>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</si>
  <si>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</si>
  <si>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</si>
  <si>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</si>
  <si>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</si>
  <si>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</si>
  <si>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</si>
  <si>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</si>
  <si>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</si>
  <si>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</si>
  <si>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</si>
  <si>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</si>
  <si>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</si>
  <si>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</si>
  <si>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</si>
  <si>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</si>
  <si>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</si>
  <si>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</si>
  <si>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</si>
  <si>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</si>
  <si>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</si>
  <si>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</si>
  <si>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</si>
  <si>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</si>
  <si>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</si>
  <si>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</si>
  <si>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</si>
  <si>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</si>
  <si>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</si>
  <si>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</si>
  <si>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</si>
  <si>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</si>
  <si>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</si>
  <si>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</si>
  <si>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</si>
  <si>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</si>
  <si>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</si>
  <si>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</si>
  <si>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</si>
  <si>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</si>
  <si>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</si>
  <si>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</si>
  <si>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</si>
  <si>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</si>
  <si>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</si>
  <si>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</si>
  <si>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</si>
  <si>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</si>
  <si>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</si>
  <si>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</si>
  <si>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</si>
  <si>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</si>
  <si>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</si>
  <si>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</si>
  <si>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</si>
  <si>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</si>
  <si>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</si>
  <si>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</si>
  <si>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</si>
  <si>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</si>
  <si>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</si>
  <si>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</si>
  <si>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</si>
  <si>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</si>
  <si>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</si>
  <si>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</si>
  <si>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</si>
  <si>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</si>
  <si>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</si>
  <si>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</si>
  <si>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</si>
  <si>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</si>
  <si>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</si>
  <si>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</si>
  <si>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</si>
  <si>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</si>
  <si>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</si>
  <si>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</si>
  <si>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</si>
  <si>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</si>
  <si>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</si>
  <si>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</si>
  <si>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</si>
  <si>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</si>
  <si>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</si>
  <si>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</si>
  <si>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</si>
  <si>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</si>
  <si>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</si>
  <si>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</si>
  <si>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</si>
  <si>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</si>
  <si>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</si>
  <si>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</si>
  <si>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</si>
  <si>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</si>
  <si>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</si>
  <si>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</si>
  <si>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</si>
  <si>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</si>
  <si>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</si>
  <si>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</si>
  <si>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</si>
  <si>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</si>
  <si>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</si>
  <si>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</si>
  <si>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</si>
  <si>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</si>
  <si>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</si>
  <si>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</si>
  <si>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</si>
  <si>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</si>
  <si>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</si>
  <si>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</si>
  <si>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</si>
  <si>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</si>
  <si>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</si>
  <si>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</si>
  <si>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</si>
  <si>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</si>
  <si>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</si>
  <si>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</si>
  <si>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</si>
  <si>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</si>
  <si>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</si>
  <si>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</si>
  <si>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</si>
  <si>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</si>
  <si>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</si>
  <si>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</si>
  <si>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</si>
  <si>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</si>
  <si>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</si>
  <si>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</si>
  <si>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</si>
  <si>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</si>
  <si>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</si>
  <si>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</si>
  <si>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</si>
  <si>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</si>
  <si>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</si>
  <si>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</si>
  <si>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</si>
  <si>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</si>
  <si>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</si>
  <si>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</si>
  <si>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</si>
  <si>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</si>
  <si>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</si>
  <si>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</si>
  <si>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</si>
  <si>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</si>
  <si>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</si>
  <si>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</si>
  <si>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</si>
  <si>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</si>
  <si>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</si>
  <si>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</si>
  <si>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</si>
  <si>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</si>
  <si>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</si>
  <si>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</si>
  <si>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</si>
  <si>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</si>
  <si>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</si>
  <si>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</si>
  <si>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</si>
  <si>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</si>
  <si>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</si>
  <si>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</si>
  <si>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</si>
  <si>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</si>
  <si>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</si>
  <si>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鹿行広域事務組合一般会計</t>
    <phoneticPr fontId="38"/>
  </si>
  <si>
    <t>-</t>
    <phoneticPr fontId="38"/>
  </si>
  <si>
    <t>鹿行広域事務組合養護老人ホーム事業特別会計</t>
    <phoneticPr fontId="38"/>
  </si>
  <si>
    <t>鹿行広域事務組合消防特別会計</t>
    <phoneticPr fontId="38"/>
  </si>
  <si>
    <t>鹿行広域事務組合火葬場事業特別会計</t>
    <phoneticPr fontId="38"/>
  </si>
  <si>
    <t>鹿行広域事務組合審査会事業特別会計</t>
    <phoneticPr fontId="38"/>
  </si>
  <si>
    <t>茨城県市町村総合事務組合一般会計</t>
    <phoneticPr fontId="38"/>
  </si>
  <si>
    <t>茨城県市町村総合事務組合県民交通災害共済事業特別会計</t>
    <phoneticPr fontId="38"/>
  </si>
  <si>
    <t>茨城租税債権管理機構一般会計</t>
    <phoneticPr fontId="38"/>
  </si>
  <si>
    <t>茨城県後期高齢者医療広域連合一般会計</t>
    <phoneticPr fontId="38"/>
  </si>
  <si>
    <t>茨城県後期高齢者医療広域連合後期高齢医療特別会計</t>
    <phoneticPr fontId="38"/>
  </si>
  <si>
    <t>一般社団法人行方市まちづくり推進機構</t>
    <rPh sb="0" eb="6">
      <t>イッパンシャダンホウジン</t>
    </rPh>
    <rPh sb="6" eb="9">
      <t>ナメガタシ</t>
    </rPh>
    <rPh sb="14" eb="18">
      <t>スイシンキコウ</t>
    </rPh>
    <phoneticPr fontId="38"/>
  </si>
  <si>
    <t>行方市合併振興基金</t>
    <rPh sb="0" eb="3">
      <t>ナメガタシ</t>
    </rPh>
    <rPh sb="3" eb="9">
      <t>ガッペイシンコウキキン</t>
    </rPh>
    <phoneticPr fontId="5"/>
  </si>
  <si>
    <t>公共施設整備基金</t>
    <rPh sb="0" eb="8">
      <t>コウキョウシセツセイビキキン</t>
    </rPh>
    <phoneticPr fontId="5"/>
  </si>
  <si>
    <t>行方市ふるさと応援寄附金基金</t>
    <rPh sb="0" eb="3">
      <t>ナメガタシ</t>
    </rPh>
    <rPh sb="7" eb="14">
      <t>オウエンキフキンキキン</t>
    </rPh>
    <phoneticPr fontId="5"/>
  </si>
  <si>
    <t>なめがた振興基金</t>
    <rPh sb="4" eb="8">
      <t>シンコウキキン</t>
    </rPh>
    <phoneticPr fontId="5"/>
  </si>
  <si>
    <t>行方市公共交通システム事業基金</t>
    <rPh sb="0" eb="3">
      <t>ナメガタシ</t>
    </rPh>
    <rPh sb="3" eb="7">
      <t>コウキョウコウツウ</t>
    </rPh>
    <rPh sb="11" eb="13">
      <t>ジギョウ</t>
    </rPh>
    <rPh sb="13" eb="15">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</si>
  <si>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</si>
  <si>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</si>
  <si>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</si>
  <si>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</si>
  <si>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</si>
  <si>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</si>
  <si>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</si>
  <si>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</si>
  <si>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</si>
  <si>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</si>
  <si>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</si>
  <si>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有形固定資産減価償却率については、類似団体平均より3.4ポイント下回っているが前年より2.2ポイント増加している。。一方、将来負担比率については、類似団体と比較すると32ポイント上回っている。これは、令和２年度より霞ケ浦ふれあいランド再整備事業に係る債務負担行為が開始されたためである。今後は庁舎建設等も計画されているため、地方債の新規発行を抑制し、将来負担比率が上がらないよう努めていく。</t>
    <phoneticPr fontId="5"/>
  </si>
  <si>
    <t>　　実質公債費比率については、類似団体と比較すると0.1ポイント下回っているが、前年度に比べると0.4ポイント増加している。一方、将来負担比率については、類似団体と比較すると32ポイント上回っている。本市前年度比は23ポイント減少している。これは、地方債の償還が進み元利償還金の額が増加したこと、ふるさと応援寄附金の増加等により基金が増えたことが主な要因である。今後も地方債の新規発行を抑制することにより実質公債費比率及び将来負担比率を減少させていくように努める。</t>
    <rPh sb="113" eb="115">
      <t>ゲンショウ</t>
    </rPh>
    <rPh sb="152" eb="154">
      <t>オウエン</t>
    </rPh>
    <rPh sb="154" eb="157">
      <t>キフキン</t>
    </rPh>
    <rPh sb="158" eb="161">
      <t>ゾウカトウ</t>
    </rPh>
    <rPh sb="164" eb="166">
      <t>キキン</t>
    </rPh>
    <rPh sb="167" eb="16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</si>
</sst>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9" fillId="0" borderId="112" xfId="12" applyFont="1" applyFill="1" applyBorder="1" applyAlignment="1" applyProtection="1">
      <alignment horizontal="left" vertical="center" shrinkToFit="1"/>
      <protection locked="0"/>
    </xf>
    <xf numFmtId="0" fontId="39" fillId="0" borderId="113" xfId="12" applyFont="1" applyFill="1" applyBorder="1" applyAlignment="1" applyProtection="1">
      <alignment horizontal="left" vertical="center" shrinkToFit="1"/>
      <protection locked="0"/>
    </xf>
    <xf numFmtId="0" fontId="39" fillId="0" borderId="114" xfId="12" applyFont="1" applyFill="1" applyBorder="1" applyAlignment="1" applyProtection="1">
      <alignment horizontal="left" vertical="center" shrinkToFit="1"/>
      <protection locked="0"/>
    </xf>
    <xf numFmtId="177" fontId="39" fillId="0" borderId="112" xfId="12" applyNumberFormat="1" applyFont="1" applyFill="1" applyBorder="1" applyAlignment="1" applyProtection="1">
      <alignment horizontal="right" vertical="center" shrinkToFit="1"/>
      <protection locked="0"/>
    </xf>
    <xf numFmtId="177" fontId="39" fillId="0" borderId="113" xfId="12" applyNumberFormat="1" applyFont="1" applyFill="1" applyBorder="1" applyAlignment="1" applyProtection="1">
      <alignment horizontal="right" vertical="center" shrinkToFit="1"/>
      <protection locked="0"/>
    </xf>
    <xf numFmtId="177" fontId="39" fillId="0" borderId="120" xfId="12" applyNumberFormat="1" applyFont="1" applyFill="1" applyBorder="1" applyAlignment="1" applyProtection="1">
      <alignment horizontal="right" vertical="center" shrinkToFit="1"/>
      <protection locked="0"/>
    </xf>
    <xf numFmtId="177" fontId="39" fillId="0" borderId="117" xfId="12" applyNumberFormat="1" applyFont="1" applyFill="1" applyBorder="1" applyAlignment="1" applyProtection="1">
      <alignment horizontal="right" vertical="center" shrinkToFit="1"/>
      <protection locked="0"/>
    </xf>
    <xf numFmtId="177" fontId="39" fillId="0" borderId="116" xfId="12" applyNumberFormat="1" applyFont="1" applyFill="1" applyBorder="1" applyAlignment="1" applyProtection="1">
      <alignment horizontal="right" vertical="center" shrinkToFit="1"/>
      <protection locked="0"/>
    </xf>
    <xf numFmtId="177" fontId="39" fillId="0" borderId="115" xfId="12" applyNumberFormat="1" applyFont="1" applyFill="1" applyBorder="1" applyAlignment="1" applyProtection="1">
      <alignment horizontal="right" vertical="center" shrinkToFit="1"/>
      <protection locked="0"/>
    </xf>
    <xf numFmtId="177" fontId="39" fillId="0" borderId="102" xfId="12" applyNumberFormat="1" applyFont="1" applyFill="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98" xfId="12" applyFont="1" applyFill="1" applyBorder="1" applyAlignment="1" applyProtection="1">
      <alignment horizontal="left" vertical="center" shrinkToFit="1"/>
      <protection locked="0"/>
    </xf>
    <xf numFmtId="0" fontId="39" fillId="0" borderId="99" xfId="12" applyFont="1" applyFill="1" applyBorder="1" applyAlignment="1" applyProtection="1">
      <alignment horizontal="left" vertical="center" shrinkToFit="1"/>
      <protection locked="0"/>
    </xf>
    <xf numFmtId="0" fontId="39" fillId="0" borderId="100" xfId="12" applyFont="1" applyFill="1" applyBorder="1" applyAlignment="1" applyProtection="1">
      <alignment horizontal="left" vertical="center" shrinkToFit="1"/>
      <protection locked="0"/>
    </xf>
    <xf numFmtId="177" fontId="39" fillId="0" borderId="101" xfId="12" applyNumberFormat="1"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9" fillId="0" borderId="98" xfId="15" applyNumberFormat="1" applyFont="1" applyFill="1" applyBorder="1" applyAlignment="1" applyProtection="1">
      <alignment horizontal="right" vertical="center" shrinkToFit="1"/>
      <protection locked="0"/>
    </xf>
    <xf numFmtId="177" fontId="39" fillId="0" borderId="99" xfId="15" applyNumberFormat="1" applyFont="1" applyFill="1" applyBorder="1" applyAlignment="1" applyProtection="1">
      <alignment horizontal="right" vertical="center" shrinkToFit="1"/>
      <protection locked="0"/>
    </xf>
    <xf numFmtId="177" fontId="39" fillId="0" borderId="100" xfId="15" applyNumberFormat="1" applyFont="1" applyFill="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98" xfId="15" applyFont="1" applyFill="1" applyBorder="1" applyAlignment="1" applyProtection="1">
      <alignment horizontal="left" vertical="center" shrinkToFit="1"/>
      <protection locked="0"/>
    </xf>
    <xf numFmtId="0" fontId="39" fillId="0" borderId="99" xfId="15" applyFont="1" applyFill="1" applyBorder="1" applyAlignment="1" applyProtection="1">
      <alignment horizontal="left" vertical="center" shrinkToFit="1"/>
      <protection locked="0"/>
    </xf>
    <xf numFmtId="0" fontId="39" fillId="0" borderId="100" xfId="15" applyFont="1" applyFill="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CF6F-42F2-BD4E-025743A907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66589</c:v>
                </c:pt>
                <c:pt idx="1">
                  <c:v>54876</c:v>
                </c:pt>
                <c:pt idx="2">
                  <c:v>52249</c:v>
                </c:pt>
                <c:pt idx="3">
                  <c:v>61793</c:v>
                </c:pt>
                <c:pt idx="4">
                  <c:v>51014</c:v>
                </c:pt>
              </c:numCache>
            </c:numRef>
          </c:val>
          <c:smooth val="0"/>
          <c:extLst>
            <c:ext xmlns:c16="http://schemas.microsoft.com/office/drawing/2014/chart" uri="{C3380CC4-5D6E-409C-BE32-E72D297353CC}">
              <c16:uniqueId val="{00000001-CF6F-42F2-BD4E-025743A907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3.37</c:v>
                </c:pt>
                <c:pt idx="2">
                  <c:v>4.83</c:v>
                </c:pt>
                <c:pt idx="3">
                  <c:v>6.15</c:v>
                </c:pt>
                <c:pt idx="4">
                  <c:v>4.78</c:v>
                </c:pt>
              </c:numCache>
            </c:numRef>
          </c:val>
          <c:extLst>
            <c:ext xmlns:c16="http://schemas.microsoft.com/office/drawing/2014/chart" uri="{C3380CC4-5D6E-409C-BE32-E72D297353CC}">
              <c16:uniqueId val="{00000000-CD37-4C64-98C9-5F6991A92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17.25</c:v>
                </c:pt>
                <c:pt idx="1">
                  <c:v>17.170000000000002</c:v>
                </c:pt>
                <c:pt idx="2">
                  <c:v>16.239999999999998</c:v>
                </c:pt>
                <c:pt idx="3">
                  <c:v>15.21</c:v>
                </c:pt>
                <c:pt idx="4">
                  <c:v>18.559999999999999</c:v>
                </c:pt>
              </c:numCache>
            </c:numRef>
          </c:val>
          <c:extLst>
            <c:ext xmlns:c16="http://schemas.microsoft.com/office/drawing/2014/chart" uri="{C3380CC4-5D6E-409C-BE32-E72D297353CC}">
              <c16:uniqueId val="{00000001-CD37-4C64-98C9-5F6991A92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-1.48</c:v>
                </c:pt>
                <c:pt idx="2">
                  <c:v>0.32</c:v>
                </c:pt>
                <c:pt idx="3">
                  <c:v>0.85</c:v>
                </c:pt>
                <c:pt idx="4">
                  <c:v>2.74</c:v>
                </c:pt>
              </c:numCache>
            </c:numRef>
          </c:val>
          <c:smooth val="0"/>
          <c:extLst>
            <c:ext xmlns:c16="http://schemas.microsoft.com/office/drawing/2014/chart" uri="{C3380CC4-5D6E-409C-BE32-E72D297353CC}">
              <c16:uniqueId val="{00000002-CD37-4C64-98C9-5F6991A92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0.55000000000000004</c:v>
                </c:pt>
                <c:pt idx="4">
                  <c:v>#N/A</c:v>
                </c:pt>
                <c:pt idx="5">
                  <c:v>3.21</c:v>
                </c:pt>
                <c:pt idx="6">
                  <c:v>0</c:v>
                </c:pt>
                <c:pt idx="7">
                  <c:v>0</c:v>
                </c:pt>
                <c:pt idx="8">
                  <c:v>0</c:v>
                </c:pt>
                <c:pt idx="9">
                  <c:v>0</c:v>
                </c:pt>
              </c:numCache>
            </c:numRef>
          </c:val>
          <c:extLst>
            <c:ext xmlns:c16="http://schemas.microsoft.com/office/drawing/2014/chart" uri="{C3380CC4-5D6E-409C-BE32-E72D297353CC}">
              <c16:uniqueId val="{00000000-19AE-4585-8B45-B49F159E1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AE-4585-8B45-B49F159E13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AE-4585-8B45-B49F159E13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9AE-4585-8B45-B49F159E139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9AE-4585-8B45-B49F159E13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0.21</c:v>
                </c:pt>
                <c:pt idx="4">
                  <c:v>#N/A</c:v>
                </c:pt>
                <c:pt idx="5">
                  <c:v>0.06</c:v>
                </c:pt>
                <c:pt idx="6">
                  <c:v>#N/A</c:v>
                </c:pt>
                <c:pt idx="7">
                  <c:v>0.21</c:v>
                </c:pt>
                <c:pt idx="8">
                  <c:v>#N/A</c:v>
                </c:pt>
                <c:pt idx="9">
                  <c:v>0.12</c:v>
                </c:pt>
              </c:numCache>
            </c:numRef>
          </c:val>
          <c:extLst>
            <c:ext xmlns:c16="http://schemas.microsoft.com/office/drawing/2014/chart" uri="{C3380CC4-5D6E-409C-BE32-E72D297353CC}">
              <c16:uniqueId val="{00000005-19AE-4585-8B45-B49F159E13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1.1599999999999999</c:v>
                </c:pt>
                <c:pt idx="4">
                  <c:v>#N/A</c:v>
                </c:pt>
                <c:pt idx="5">
                  <c:v>1.4</c:v>
                </c:pt>
                <c:pt idx="6">
                  <c:v>#N/A</c:v>
                </c:pt>
                <c:pt idx="7">
                  <c:v>1.55</c:v>
                </c:pt>
                <c:pt idx="8">
                  <c:v>#N/A</c:v>
                </c:pt>
                <c:pt idx="9">
                  <c:v>1.54</c:v>
                </c:pt>
              </c:numCache>
            </c:numRef>
          </c:val>
          <c:extLst>
            <c:ext xmlns:c16="http://schemas.microsoft.com/office/drawing/2014/chart" uri="{C3380CC4-5D6E-409C-BE32-E72D297353CC}">
              <c16:uniqueId val="{00000006-19AE-4585-8B45-B49F159E13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1.22</c:v>
                </c:pt>
                <c:pt idx="8">
                  <c:v>#N/A</c:v>
                </c:pt>
                <c:pt idx="9">
                  <c:v>2.19</c:v>
                </c:pt>
              </c:numCache>
            </c:numRef>
          </c:val>
          <c:extLst>
            <c:ext xmlns:c16="http://schemas.microsoft.com/office/drawing/2014/chart" uri="{C3380CC4-5D6E-409C-BE32-E72D297353CC}">
              <c16:uniqueId val="{00000007-19AE-4585-8B45-B49F159E13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c:v>
                </c:pt>
                <c:pt idx="2">
                  <c:v>#N/A</c:v>
                </c:pt>
                <c:pt idx="3">
                  <c:v>3.36</c:v>
                </c:pt>
                <c:pt idx="4">
                  <c:v>#N/A</c:v>
                </c:pt>
                <c:pt idx="5">
                  <c:v>4.83</c:v>
                </c:pt>
                <c:pt idx="6">
                  <c:v>#N/A</c:v>
                </c:pt>
                <c:pt idx="7">
                  <c:v>6.15</c:v>
                </c:pt>
                <c:pt idx="8">
                  <c:v>#N/A</c:v>
                </c:pt>
                <c:pt idx="9">
                  <c:v>4.7699999999999996</c:v>
                </c:pt>
              </c:numCache>
            </c:numRef>
          </c:val>
          <c:extLst>
            <c:ext xmlns:c16="http://schemas.microsoft.com/office/drawing/2014/chart" uri="{C3380CC4-5D6E-409C-BE32-E72D297353CC}">
              <c16:uniqueId val="{00000008-19AE-4585-8B45-B49F159E13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4.46</c:v>
                </c:pt>
                <c:pt idx="4">
                  <c:v>#N/A</c:v>
                </c:pt>
                <c:pt idx="5">
                  <c:v>4.3600000000000003</c:v>
                </c:pt>
                <c:pt idx="6">
                  <c:v>#N/A</c:v>
                </c:pt>
                <c:pt idx="7">
                  <c:v>4.47</c:v>
                </c:pt>
                <c:pt idx="8">
                  <c:v>#N/A</c:v>
                </c:pt>
                <c:pt idx="9">
                  <c:v>4.8499999999999996</c:v>
                </c:pt>
              </c:numCache>
            </c:numRef>
          </c:val>
          <c:extLst>
            <c:ext xmlns:c16="http://schemas.microsoft.com/office/drawing/2014/chart" uri="{C3380CC4-5D6E-409C-BE32-E72D297353CC}">
              <c16:uniqueId val="{00000009-19AE-4585-8B45-B49F159E1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1658</c:v>
                </c:pt>
                <c:pt idx="5">
                  <c:v>1662</c:v>
                </c:pt>
                <c:pt idx="8">
                  <c:v>1689</c:v>
                </c:pt>
                <c:pt idx="11">
                  <c:v>1706</c:v>
                </c:pt>
                <c:pt idx="14">
                  <c:v>1729</c:v>
                </c:pt>
              </c:numCache>
            </c:numRef>
          </c:val>
          <c:extLst>
            <c:ext xmlns:c16="http://schemas.microsoft.com/office/drawing/2014/chart" uri="{C3380CC4-5D6E-409C-BE32-E72D297353CC}">
              <c16:uniqueId val="{00000000-8DC4-484A-AF55-36AB507279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C4-484A-AF55-36AB507279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56</c:v>
                </c:pt>
                <c:pt idx="12">
                  <c:v>56</c:v>
                </c:pt>
              </c:numCache>
            </c:numRef>
          </c:val>
          <c:extLst>
            <c:ext xmlns:c16="http://schemas.microsoft.com/office/drawing/2014/chart" uri="{C3380CC4-5D6E-409C-BE32-E72D297353CC}">
              <c16:uniqueId val="{00000002-8DC4-484A-AF55-36AB507279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26</c:v>
                </c:pt>
                <c:pt idx="6">
                  <c:v>30</c:v>
                </c:pt>
                <c:pt idx="9">
                  <c:v>32</c:v>
                </c:pt>
                <c:pt idx="12">
                  <c:v>32</c:v>
                </c:pt>
              </c:numCache>
            </c:numRef>
          </c:val>
          <c:extLst>
            <c:ext xmlns:c16="http://schemas.microsoft.com/office/drawing/2014/chart" uri="{C3380CC4-5D6E-409C-BE32-E72D297353CC}">
              <c16:uniqueId val="{00000003-8DC4-484A-AF55-36AB507279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504</c:v>
                </c:pt>
                <c:pt idx="3">
                  <c:v>484</c:v>
                </c:pt>
                <c:pt idx="6">
                  <c:v>479</c:v>
                </c:pt>
                <c:pt idx="9">
                  <c:v>487</c:v>
                </c:pt>
                <c:pt idx="12">
                  <c:v>452</c:v>
                </c:pt>
              </c:numCache>
            </c:numRef>
          </c:val>
          <c:extLst>
            <c:ext xmlns:c16="http://schemas.microsoft.com/office/drawing/2014/chart" uri="{C3380CC4-5D6E-409C-BE32-E72D297353CC}">
              <c16:uniqueId val="{00000004-8DC4-484A-AF55-36AB507279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4-484A-AF55-36AB507279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C4-484A-AF55-36AB507279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1835</c:v>
                </c:pt>
                <c:pt idx="3">
                  <c:v>1813</c:v>
                </c:pt>
                <c:pt idx="6">
                  <c:v>1867</c:v>
                </c:pt>
                <c:pt idx="9">
                  <c:v>1959</c:v>
                </c:pt>
                <c:pt idx="12">
                  <c:v>2002</c:v>
                </c:pt>
              </c:numCache>
            </c:numRef>
          </c:val>
          <c:extLst>
            <c:ext xmlns:c16="http://schemas.microsoft.com/office/drawing/2014/chart" uri="{C3380CC4-5D6E-409C-BE32-E72D297353CC}">
              <c16:uniqueId val="{00000007-8DC4-484A-AF55-36AB507279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702</c:v>
                </c:pt>
                <c:pt idx="2">
                  <c:v>#N/A</c:v>
                </c:pt>
                <c:pt idx="3">
                  <c:v>#N/A</c:v>
                </c:pt>
                <c:pt idx="4">
                  <c:v>661</c:v>
                </c:pt>
                <c:pt idx="5">
                  <c:v>#N/A</c:v>
                </c:pt>
                <c:pt idx="6">
                  <c:v>#N/A</c:v>
                </c:pt>
                <c:pt idx="7">
                  <c:v>687</c:v>
                </c:pt>
                <c:pt idx="8">
                  <c:v>#N/A</c:v>
                </c:pt>
                <c:pt idx="9">
                  <c:v>#N/A</c:v>
                </c:pt>
                <c:pt idx="10">
                  <c:v>828</c:v>
                </c:pt>
                <c:pt idx="11">
                  <c:v>#N/A</c:v>
                </c:pt>
                <c:pt idx="12">
                  <c:v>#N/A</c:v>
                </c:pt>
                <c:pt idx="13">
                  <c:v>813</c:v>
                </c:pt>
                <c:pt idx="14">
                  <c:v>#N/A</c:v>
                </c:pt>
              </c:numCache>
            </c:numRef>
          </c:val>
          <c:smooth val="0"/>
          <c:extLst>
            <c:ext xmlns:c16="http://schemas.microsoft.com/office/drawing/2014/chart" uri="{C3380CC4-5D6E-409C-BE32-E72D297353CC}">
              <c16:uniqueId val="{00000008-8DC4-484A-AF55-36AB507279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18290</c:v>
                </c:pt>
                <c:pt idx="5">
                  <c:v>17922</c:v>
                </c:pt>
                <c:pt idx="8">
                  <c:v>17288</c:v>
                </c:pt>
                <c:pt idx="11">
                  <c:v>16684</c:v>
                </c:pt>
                <c:pt idx="14">
                  <c:v>16023</c:v>
                </c:pt>
              </c:numCache>
            </c:numRef>
          </c:val>
          <c:extLst>
            <c:ext xmlns:c16="http://schemas.microsoft.com/office/drawing/2014/chart" uri="{C3380CC4-5D6E-409C-BE32-E72D297353CC}">
              <c16:uniqueId val="{00000000-942D-465B-A23E-7E3AEFD4F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460</c:v>
                </c:pt>
                <c:pt idx="5">
                  <c:v>388</c:v>
                </c:pt>
                <c:pt idx="8">
                  <c:v>334</c:v>
                </c:pt>
                <c:pt idx="11">
                  <c:v>279</c:v>
                </c:pt>
                <c:pt idx="14">
                  <c:v>234</c:v>
                </c:pt>
              </c:numCache>
            </c:numRef>
          </c:val>
          <c:extLst>
            <c:ext xmlns:c16="http://schemas.microsoft.com/office/drawing/2014/chart" uri="{C3380CC4-5D6E-409C-BE32-E72D297353CC}">
              <c16:uniqueId val="{00000001-942D-465B-A23E-7E3AEFD4F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4273</c:v>
                </c:pt>
                <c:pt idx="5">
                  <c:v>4403</c:v>
                </c:pt>
                <c:pt idx="8">
                  <c:v>4295</c:v>
                </c:pt>
                <c:pt idx="11">
                  <c:v>4214</c:v>
                </c:pt>
                <c:pt idx="14">
                  <c:v>5511</c:v>
                </c:pt>
              </c:numCache>
            </c:numRef>
          </c:val>
          <c:extLst>
            <c:ext xmlns:c16="http://schemas.microsoft.com/office/drawing/2014/chart" uri="{C3380CC4-5D6E-409C-BE32-E72D297353CC}">
              <c16:uniqueId val="{00000002-942D-465B-A23E-7E3AEFD4F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2D-465B-A23E-7E3AEFD4F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2D-465B-A23E-7E3AEFD4F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5-942D-465B-A23E-7E3AEFD4F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3640</c:v>
                </c:pt>
                <c:pt idx="3">
                  <c:v>3508</c:v>
                </c:pt>
                <c:pt idx="6">
                  <c:v>3494</c:v>
                </c:pt>
                <c:pt idx="9">
                  <c:v>3491</c:v>
                </c:pt>
                <c:pt idx="12">
                  <c:v>3448</c:v>
                </c:pt>
              </c:numCache>
            </c:numRef>
          </c:val>
          <c:extLst>
            <c:ext xmlns:c16="http://schemas.microsoft.com/office/drawing/2014/chart" uri="{C3380CC4-5D6E-409C-BE32-E72D297353CC}">
              <c16:uniqueId val="{00000006-942D-465B-A23E-7E3AEFD4F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214</c:v>
                </c:pt>
                <c:pt idx="3">
                  <c:v>190</c:v>
                </c:pt>
                <c:pt idx="6">
                  <c:v>180</c:v>
                </c:pt>
                <c:pt idx="9">
                  <c:v>160</c:v>
                </c:pt>
                <c:pt idx="12">
                  <c:v>151</c:v>
                </c:pt>
              </c:numCache>
            </c:numRef>
          </c:val>
          <c:extLst>
            <c:ext xmlns:c16="http://schemas.microsoft.com/office/drawing/2014/chart" uri="{C3380CC4-5D6E-409C-BE32-E72D297353CC}">
              <c16:uniqueId val="{00000007-942D-465B-A23E-7E3AEFD4F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5614</c:v>
                </c:pt>
                <c:pt idx="3">
                  <c:v>5490</c:v>
                </c:pt>
                <c:pt idx="6">
                  <c:v>5412</c:v>
                </c:pt>
                <c:pt idx="9">
                  <c:v>5156</c:v>
                </c:pt>
                <c:pt idx="12">
                  <c:v>4838</c:v>
                </c:pt>
              </c:numCache>
            </c:numRef>
          </c:val>
          <c:extLst>
            <c:ext xmlns:c16="http://schemas.microsoft.com/office/drawing/2014/chart" uri="{C3380CC4-5D6E-409C-BE32-E72D297353CC}">
              <c16:uniqueId val="{00000008-942D-465B-A23E-7E3AEFD4F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889</c:v>
                </c:pt>
                <c:pt idx="12">
                  <c:v>834</c:v>
                </c:pt>
              </c:numCache>
            </c:numRef>
          </c:val>
          <c:extLst>
            <c:ext xmlns:c16="http://schemas.microsoft.com/office/drawing/2014/chart" uri="{C3380CC4-5D6E-409C-BE32-E72D297353CC}">
              <c16:uniqueId val="{00000009-942D-465B-A23E-7E3AEFD4F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19668</c:v>
                </c:pt>
                <c:pt idx="3">
                  <c:v>19214</c:v>
                </c:pt>
                <c:pt idx="6">
                  <c:v>18475</c:v>
                </c:pt>
                <c:pt idx="9">
                  <c:v>17824</c:v>
                </c:pt>
                <c:pt idx="12">
                  <c:v>16877</c:v>
                </c:pt>
              </c:numCache>
            </c:numRef>
          </c:val>
          <c:extLst>
            <c:ext xmlns:c16="http://schemas.microsoft.com/office/drawing/2014/chart" uri="{C3380CC4-5D6E-409C-BE32-E72D297353CC}">
              <c16:uniqueId val="{0000000A-942D-465B-A23E-7E3AEFD4F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6117</c:v>
                </c:pt>
                <c:pt idx="2">
                  <c:v>#N/A</c:v>
                </c:pt>
                <c:pt idx="3">
                  <c:v>#N/A</c:v>
                </c:pt>
                <c:pt idx="4">
                  <c:v>5694</c:v>
                </c:pt>
                <c:pt idx="5">
                  <c:v>#N/A</c:v>
                </c:pt>
                <c:pt idx="6">
                  <c:v>#N/A</c:v>
                </c:pt>
                <c:pt idx="7">
                  <c:v>5644</c:v>
                </c:pt>
                <c:pt idx="8">
                  <c:v>#N/A</c:v>
                </c:pt>
                <c:pt idx="9">
                  <c:v>#N/A</c:v>
                </c:pt>
                <c:pt idx="10">
                  <c:v>6343</c:v>
                </c:pt>
                <c:pt idx="11">
                  <c:v>#N/A</c:v>
                </c:pt>
                <c:pt idx="12">
                  <c:v>#N/A</c:v>
                </c:pt>
                <c:pt idx="13">
                  <c:v>4379</c:v>
                </c:pt>
                <c:pt idx="14">
                  <c:v>#N/A</c:v>
                </c:pt>
              </c:numCache>
            </c:numRef>
          </c:val>
          <c:smooth val="0"/>
          <c:extLst>
            <c:ext xmlns:c16="http://schemas.microsoft.com/office/drawing/2014/chart" uri="{C3380CC4-5D6E-409C-BE32-E72D297353CC}">
              <c16:uniqueId val="{0000000B-942D-465B-A23E-7E3AEFD4F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1729</c:v>
                </c:pt>
                <c:pt idx="1">
                  <c:v>1664</c:v>
                </c:pt>
                <c:pt idx="2">
                  <c:v>2106</c:v>
                </c:pt>
              </c:numCache>
            </c:numRef>
          </c:val>
          <c:extLst>
            <c:ext xmlns:c16="http://schemas.microsoft.com/office/drawing/2014/chart" uri="{C3380CC4-5D6E-409C-BE32-E72D297353CC}">
              <c16:uniqueId val="{00000000-FBC8-461D-8B35-3D8BA7F05F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765</c:v>
                </c:pt>
                <c:pt idx="1">
                  <c:v>665</c:v>
                </c:pt>
                <c:pt idx="2">
                  <c:v>883</c:v>
                </c:pt>
              </c:numCache>
            </c:numRef>
          </c:val>
          <c:extLst>
            <c:ext xmlns:c16="http://schemas.microsoft.com/office/drawing/2014/chart" uri="{C3380CC4-5D6E-409C-BE32-E72D297353CC}">
              <c16:uniqueId val="{00000001-FBC8-461D-8B35-3D8BA7F05F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3538</c:v>
                </c:pt>
                <c:pt idx="1">
                  <c:v>3540</c:v>
                </c:pt>
                <c:pt idx="2">
                  <c:v>4023</c:v>
                </c:pt>
              </c:numCache>
            </c:numRef>
          </c:val>
          <c:extLst>
            <c:ext xmlns:c16="http://schemas.microsoft.com/office/drawing/2014/chart" uri="{C3380CC4-5D6E-409C-BE32-E72D297353CC}">
              <c16:uniqueId val="{00000002-FBC8-461D-8B35-3D8BA7F05F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{F30115DB-7CC4-43CC-B1A3-60D6F572F496}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02-431C-9880-DD7F2DA470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{A9EFFB7E-E504-45CA-B305-94208C484A6B}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02-431C-9880-DD7F2DA470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{0BEC3DB4-D15A-40C3-9671-D742AD3A0570}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02-431C-9880-DD7F2DA470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{2427762B-E6CA-462A-83DD-B965E99F2B07}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02-431C-9880-DD7F2DA470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{2E6C0E08-779F-4827-A877-6A12FE64CF29}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02-431C-9880-DD7F2DA470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{507F54FF-30B4-45D8-9353-4C887536E2C9}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02-431C-9880-DD7F2DA470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{A63FBFDB-C121-42A1-B769-39F94D867303}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02-431C-9880-DD7F2DA470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{E6770752-B63C-4723-B0A3-AED0A7E0819B}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02-431C-9880-DD7F2DA470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{91D9485C-8552-457E-9A41-6E65EDF1D175}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02-431C-9880-DD7F2DA470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52.3</c:v>
                </c:pt>
                <c:pt idx="16">
                  <c:v>54.2</c:v>
                </c:pt>
                <c:pt idx="24">
                  <c:v>55.8</c:v>
                </c:pt>
                <c:pt idx="32">
                  <c:v>58</c:v>
                </c:pt>
              </c:numCache>
            </c:numRef>
          </c:xVal>
          <c:yVal>
            <c:numRef>
              <c:f>公会計指標分析・財政指標組合せ分析表!$BP$51:$DC$51</c:f>
              <c:numCache>
                <c:formatCode>#,##0.0;"▲ "#,##0.0</c:formatCode>
                <c:ptCount val="40"/>
                <c:pt idx="0">
                  <c:v>65.900000000000006</c:v>
                </c:pt>
                <c:pt idx="8">
                  <c:v>62.2</c:v>
                </c:pt>
                <c:pt idx="16">
                  <c:v>62.6</c:v>
                </c:pt>
                <c:pt idx="24">
                  <c:v>68.3</c:v>
                </c:pt>
                <c:pt idx="32">
                  <c:v>45.3</c:v>
                </c:pt>
              </c:numCache>
            </c:numRef>
          </c:yVal>
          <c:smooth val="0"/>
          <c:extLst>
            <c:ext xmlns:c16="http://schemas.microsoft.com/office/drawing/2014/chart" uri="{C3380CC4-5D6E-409C-BE32-E72D297353CC}">
              <c16:uniqueId val="{00000009-6D02-431C-9880-DD7F2DA470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{D7E219F1-4593-428F-8274-EFFB7AA31794}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02-431C-9880-DD7F2DA470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{609C50BC-AC6C-4EA2-AF2C-8BBA277E7889}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02-431C-9880-DD7F2DA470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{BD58757B-437A-4229-B08C-1EFA26A0C701}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02-431C-9880-DD7F2DA470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{90BE25AE-FFFC-4B94-9F94-6DF11633C5CA}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02-431C-9880-DD7F2DA470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{460E339F-A9CF-4F98-B361-49E7F3BDBF82}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02-431C-9880-DD7F2DA47045}"/>
                </c:ext>
              </c:extLst>
            </c:dLbl>
            <c:dLbl>
              <c:idx val="8"/>
              <c:layout>
                <c:manualLayout>
                  <c:x val="-2.88218056982965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{7547D797-B111-43D5-A403-FCEA05E93129}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02-431C-9880-DD7F2DA47045}"/>
                </c:ext>
              </c:extLst>
            </c:dLbl>
            <c:dLbl>
              <c:idx val="16"/>
              <c:layout>
                <c:manualLayout>
                  <c:x val="-2.7534588147172651E-2"/>
                  <c:y val="-4.7063288989869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{B4AFBA62-CB14-4F37-9DE0-96EE4FDB0B4A}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02-431C-9880-DD7F2DA47045}"/>
                </c:ext>
              </c:extLst>
            </c:dLbl>
            <c:dLbl>
              <c:idx val="24"/>
              <c:layout>
                <c:manualLayout>
                  <c:x val="-3.9820235118148806E-2"/>
                  <c:y val="-8.241479522186119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{ED3C38E4-A534-4D30-9AEC-850CCE2087DF}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02-431C-9880-DD7F2DA470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{C2607A21-DFFE-4E17-9B0D-4DF81F3414C1}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02-431C-9880-DD7F2DA470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D02-431C-9880-DD7F2DA4704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{504823B7-4794-4E63-A73C-83970B73B3A6}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AA-44C0-8998-5309EFC59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{A1701F8A-A198-44A4-8D46-7457335E1016}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AA-44C0-8998-5309EFC59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{E31A05C5-336C-49EE-9A26-3DE89BA8AFE0}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AA-44C0-8998-5309EFC59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{F3D170AE-AC09-4AD1-A660-1188D859590C}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AA-44C0-8998-5309EFC59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{7478DF3D-BE11-48D4-9A73-A3E34E9D3417}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AA-44C0-8998-5309EFC59BD9}"/>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{A5BEC994-D3F6-40C7-8E2A-0371E8E86A19}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AA-44C0-8998-5309EFC59BD9}"/>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{EB0D71D8-7E16-44C5-B3AA-EF683E4B730C}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AA-44C0-8998-5309EFC59BD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{6658FAA5-511F-470F-AFEC-BCAF41CF80DD}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AA-44C0-8998-5309EFC59BD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{CCC81871-F998-4C83-AD30-33054475029D}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AA-44C0-8998-5309EFC59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7.4</c:v>
                </c:pt>
                <c:pt idx="24">
                  <c:v>7.9</c:v>
                </c:pt>
                <c:pt idx="32">
                  <c:v>8.3000000000000007</c:v>
                </c:pt>
              </c:numCache>
            </c:numRef>
          </c:xVal>
          <c:yVal>
            <c:numRef>
              <c:f>公会計指標分析・財政指標組合せ分析表!$BP$73:$DC$73</c:f>
              <c:numCache>
                <c:formatCode>#,##0.0;"▲ "#,##0.0</c:formatCode>
                <c:ptCount val="40"/>
                <c:pt idx="0">
                  <c:v>65.900000000000006</c:v>
                </c:pt>
                <c:pt idx="8">
                  <c:v>62.2</c:v>
                </c:pt>
                <c:pt idx="16">
                  <c:v>62.6</c:v>
                </c:pt>
                <c:pt idx="24">
                  <c:v>68.3</c:v>
                </c:pt>
                <c:pt idx="32">
                  <c:v>45.3</c:v>
                </c:pt>
              </c:numCache>
            </c:numRef>
          </c:yVal>
          <c:smooth val="0"/>
          <c:extLst>
            <c:ext xmlns:c16="http://schemas.microsoft.com/office/drawing/2014/chart" uri="{C3380CC4-5D6E-409C-BE32-E72D297353CC}">
              <c16:uniqueId val="{00000009-12AA-44C0-8998-5309EFC59B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615509755073439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{BF514B82-67D1-486F-9354-DA1411FE4309}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AA-44C0-8998-5309EFC59B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{F4505C50-5EB6-459C-A482-6DED116A4D70}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AA-44C0-8998-5309EFC59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{E7EF4018-6B2B-43A9-AB54-433584687AF5}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AA-44C0-8998-5309EFC59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{42FEF676-C875-450A-A863-B7770BC9A539}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AA-44C0-8998-5309EFC59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{741E03CB-0451-413D-BF31-678570AB9D40}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AA-44C0-8998-5309EFC59BD9}"/>
                </c:ext>
              </c:extLst>
            </c:dLbl>
            <c:dLbl>
              <c:idx val="8"/>
              <c:layout>
                <c:manualLayout>
                  <c:x val="0"/>
                  <c:y val="1.216515846557347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{B25D5EB4-2B62-4457-9DE0-AE2BAAD063B5}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AA-44C0-8998-5309EFC59BD9}"/>
                </c:ext>
              </c:extLst>
            </c:dLbl>
            <c:dLbl>
              <c:idx val="16"/>
              <c:layout>
                <c:manualLayout>
                  <c:x val="0"/>
                  <c:y val="-2.17808394644316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{0339BF29-1F35-4D3A-826B-33A17D9294EE}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AA-44C0-8998-5309EFC59BD9}"/>
                </c:ext>
              </c:extLst>
            </c:dLbl>
            <c:dLbl>
              <c:idx val="24"/>
              <c:layout>
                <c:manualLayout>
                  <c:x val="0"/>
                  <c:y val="1.30772028629220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{A5E426DE-AA78-41F9-84BE-C59049946B35}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AA-44C0-8998-5309EFC59BD9}"/>
                </c:ext>
              </c:extLst>
            </c:dLbl>
            <c:dLbl>
              <c:idx val="32"/>
              <c:layout>
                <c:manualLayout>
                  <c:x val="0"/>
                  <c:y val="-1.307720286292209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{9CEDF1CA-185D-41E2-84CE-E3BBB901E6F1}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AA-44C0-8998-5309EFC59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12AA-44C0-8998-5309EFC59B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ものの、依然として低い状況が続いている。</a:t>
          </a:r>
          <a:endParaRPr lang="ja-JP" altLang="ja-JP" sz="1400">
            <a:effectLst/>
          </a:endParaRPr>
        </a:p>
        <a:p>
          <a:r>
            <a:rPr lang="ja-JP" altLang="en-US" sz="1100" b="0" i="0" baseline="0">
              <a:solidFill>
                <a:schemeClr val="dk1"/>
              </a:solidFill>
              <a:effectLst/>
              <a:latin typeface="+mn-lt"/>
              <a:ea typeface="+mn-ea"/>
              <a:cs typeface="+mn-cs"/>
            </a:rPr>
            <a:t>本市においては、</a:t>
          </a:r>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a:t>
          </a:r>
          <a:r>
            <a:rPr lang="ja-JP" altLang="en-US" sz="1100" b="0" i="0" baseline="0">
              <a:solidFill>
                <a:schemeClr val="dk1"/>
              </a:solidFill>
              <a:effectLst/>
              <a:latin typeface="+mn-lt"/>
              <a:ea typeface="+mn-ea"/>
              <a:cs typeface="+mn-cs"/>
            </a:rPr>
            <a:t>行政の</a:t>
          </a:r>
          <a:r>
            <a:rPr lang="ja-JP" altLang="ja-JP" sz="1100" b="0" i="0" baseline="0">
              <a:solidFill>
                <a:schemeClr val="dk1"/>
              </a:solidFill>
              <a:effectLst/>
              <a:latin typeface="+mn-lt"/>
              <a:ea typeface="+mn-ea"/>
              <a:cs typeface="+mn-cs"/>
            </a:rPr>
            <a:t>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ysClr val="windowText" lastClr="000000"/>
              </a:solidFill>
              <a:effectLst/>
              <a:latin typeface="+mn-lt"/>
              <a:ea typeface="+mn-ea"/>
              <a:cs typeface="+mn-cs"/>
            </a:rPr>
            <a:t>経常一般財源収入は、</a:t>
          </a:r>
          <a:r>
            <a:rPr kumimoji="1" lang="ja-JP" altLang="en-US" sz="1000" b="0" i="0" baseline="0">
              <a:solidFill>
                <a:sysClr val="windowText" lastClr="000000"/>
              </a:solidFill>
              <a:effectLst/>
              <a:latin typeface="+mn-lt"/>
              <a:ea typeface="+mn-ea"/>
              <a:cs typeface="+mn-cs"/>
            </a:rPr>
            <a:t>昨年度に比べて市</a:t>
          </a:r>
          <a:r>
            <a:rPr kumimoji="1" lang="ja-JP" altLang="ja-JP" sz="1000" b="0" i="0" baseline="0">
              <a:solidFill>
                <a:sysClr val="windowText" lastClr="000000"/>
              </a:solidFill>
              <a:effectLst/>
              <a:latin typeface="+mn-lt"/>
              <a:ea typeface="+mn-ea"/>
              <a:cs typeface="+mn-cs"/>
            </a:rPr>
            <a:t>税が</a:t>
          </a:r>
          <a:r>
            <a:rPr kumimoji="1" lang="en-US" altLang="ja-JP" sz="1000" b="0" i="0" baseline="0">
              <a:solidFill>
                <a:sysClr val="windowText" lastClr="000000"/>
              </a:solidFill>
              <a:effectLst/>
              <a:latin typeface="+mn-lt"/>
              <a:ea typeface="+mn-ea"/>
              <a:cs typeface="+mn-cs"/>
            </a:rPr>
            <a:t>116,065</a:t>
          </a:r>
          <a:r>
            <a:rPr kumimoji="1" lang="ja-JP" altLang="ja-JP" sz="1000" b="0" i="0" baseline="0">
              <a:solidFill>
                <a:sysClr val="windowText" lastClr="000000"/>
              </a:solidFill>
              <a:effectLst/>
              <a:latin typeface="+mn-lt"/>
              <a:ea typeface="+mn-ea"/>
              <a:cs typeface="+mn-cs"/>
            </a:rPr>
            <a:t>千円</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額と</a:t>
          </a:r>
          <a:r>
            <a:rPr kumimoji="1" lang="ja-JP" altLang="en-US" sz="1000" b="0" i="0" baseline="0">
              <a:solidFill>
                <a:sysClr val="windowText" lastClr="000000"/>
              </a:solidFill>
              <a:effectLst/>
              <a:latin typeface="+mn-lt"/>
              <a:ea typeface="+mn-ea"/>
              <a:cs typeface="+mn-cs"/>
            </a:rPr>
            <a:t>なったほか</a:t>
          </a:r>
          <a:r>
            <a:rPr kumimoji="1" lang="ja-JP" altLang="ja-JP" sz="1000" b="0" i="0" baseline="0">
              <a:solidFill>
                <a:sysClr val="windowText" lastClr="000000"/>
              </a:solidFill>
              <a:effectLst/>
              <a:latin typeface="+mn-lt"/>
              <a:ea typeface="+mn-ea"/>
              <a:cs typeface="+mn-cs"/>
            </a:rPr>
            <a:t>、普通交付税</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は</a:t>
          </a:r>
          <a:r>
            <a:rPr kumimoji="1" lang="ja-JP" altLang="en-US" sz="1000" b="0" i="0" baseline="0">
              <a:solidFill>
                <a:sysClr val="windowText" lastClr="000000"/>
              </a:solidFill>
              <a:effectLst/>
              <a:latin typeface="+mn-lt"/>
              <a:ea typeface="+mn-ea"/>
              <a:cs typeface="+mn-cs"/>
            </a:rPr>
            <a:t>地域デジタル社会推進費</a:t>
          </a:r>
          <a:r>
            <a:rPr kumimoji="1" lang="ja-JP" altLang="ja-JP" sz="1000" b="0" i="0" baseline="0">
              <a:solidFill>
                <a:sysClr val="windowText" lastClr="000000"/>
              </a:solidFill>
              <a:effectLst/>
              <a:latin typeface="+mn-lt"/>
              <a:ea typeface="+mn-ea"/>
              <a:cs typeface="+mn-cs"/>
            </a:rPr>
            <a:t>の創設、</a:t>
          </a:r>
          <a:r>
            <a:rPr kumimoji="1" lang="ja-JP" altLang="en-US" sz="1000" b="0" i="0" baseline="0">
              <a:solidFill>
                <a:sysClr val="windowText" lastClr="000000"/>
              </a:solidFill>
              <a:effectLst/>
              <a:latin typeface="+mn-lt"/>
              <a:ea typeface="+mn-ea"/>
              <a:cs typeface="+mn-cs"/>
            </a:rPr>
            <a:t>国税収入の増額補正に伴う再算定による追加交付等</a:t>
          </a:r>
          <a:r>
            <a:rPr kumimoji="1" lang="ja-JP" altLang="ja-JP" sz="1000" b="0" i="0" baseline="0">
              <a:solidFill>
                <a:sysClr val="windowText" lastClr="000000"/>
              </a:solidFill>
              <a:effectLst/>
              <a:latin typeface="+mn-lt"/>
              <a:ea typeface="+mn-ea"/>
              <a:cs typeface="+mn-cs"/>
            </a:rPr>
            <a:t>により</a:t>
          </a:r>
          <a:r>
            <a:rPr kumimoji="1" lang="en-US" altLang="ja-JP" sz="1000" b="0" i="0" baseline="0">
              <a:solidFill>
                <a:sysClr val="windowText" lastClr="000000"/>
              </a:solidFill>
              <a:effectLst/>
              <a:latin typeface="+mn-lt"/>
              <a:ea typeface="+mn-ea"/>
              <a:cs typeface="+mn-cs"/>
            </a:rPr>
            <a:t>393,320</a:t>
          </a:r>
          <a:r>
            <a:rPr kumimoji="1" lang="ja-JP" altLang="ja-JP" sz="1000" b="0" i="0" baseline="0">
              <a:solidFill>
                <a:sysClr val="windowText" lastClr="000000"/>
              </a:solidFill>
              <a:effectLst/>
              <a:latin typeface="+mn-lt"/>
              <a:ea typeface="+mn-ea"/>
              <a:cs typeface="+mn-cs"/>
            </a:rPr>
            <a:t>千円の増額となった。一方、歳出の経常経費充当額については、</a:t>
          </a:r>
          <a:r>
            <a:rPr kumimoji="1" lang="ja-JP" altLang="en-US" sz="1000" b="0" i="0" baseline="0">
              <a:solidFill>
                <a:sysClr val="windowText" lastClr="000000"/>
              </a:solidFill>
              <a:effectLst/>
              <a:latin typeface="+mn-lt"/>
              <a:ea typeface="+mn-ea"/>
              <a:cs typeface="+mn-cs"/>
            </a:rPr>
            <a:t>前年度に比べて</a:t>
          </a:r>
          <a:r>
            <a:rPr kumimoji="1" lang="ja-JP" altLang="ja-JP" sz="1000" b="0" i="0" baseline="0">
              <a:solidFill>
                <a:sysClr val="windowText" lastClr="000000"/>
              </a:solidFill>
              <a:effectLst/>
              <a:latin typeface="+mn-lt"/>
              <a:ea typeface="+mn-ea"/>
              <a:cs typeface="+mn-cs"/>
            </a:rPr>
            <a:t>減少した。これらにより経常収支比率は、</a:t>
          </a:r>
          <a:r>
            <a:rPr kumimoji="1" lang="en-US" altLang="ja-JP" sz="1000" b="0" i="0" baseline="0">
              <a:solidFill>
                <a:sysClr val="windowText" lastClr="000000"/>
              </a:solidFill>
              <a:effectLst/>
              <a:latin typeface="+mn-lt"/>
              <a:ea typeface="+mn-ea"/>
              <a:cs typeface="+mn-cs"/>
            </a:rPr>
            <a:t>84.7</a:t>
          </a:r>
          <a:r>
            <a:rPr kumimoji="1" lang="ja-JP" altLang="ja-JP" sz="1000" b="0" i="0" baseline="0">
              <a:solidFill>
                <a:sysClr val="windowText" lastClr="000000"/>
              </a:solidFill>
              <a:effectLst/>
              <a:latin typeface="+mn-lt"/>
              <a:ea typeface="+mn-ea"/>
              <a:cs typeface="+mn-cs"/>
            </a:rPr>
            <a:t>％と昨年に比べ</a:t>
          </a:r>
          <a:r>
            <a:rPr kumimoji="1" lang="en-US" altLang="ja-JP" sz="1000" b="0" i="0" baseline="0">
              <a:solidFill>
                <a:sysClr val="windowText" lastClr="000000"/>
              </a:solidFill>
              <a:effectLst/>
              <a:latin typeface="+mn-lt"/>
              <a:ea typeface="+mn-ea"/>
              <a:cs typeface="+mn-cs"/>
            </a:rPr>
            <a:t>4.9</a:t>
          </a:r>
          <a:r>
            <a:rPr kumimoji="1" lang="ja-JP" altLang="ja-JP" sz="1000" b="0" i="0" baseline="0">
              <a:solidFill>
                <a:sysClr val="windowText" lastClr="000000"/>
              </a:solidFill>
              <a:effectLst/>
              <a:latin typeface="+mn-lt"/>
              <a:ea typeface="+mn-ea"/>
              <a:cs typeface="+mn-cs"/>
            </a:rPr>
            <a:t>ポイント下がり、類似団体平均より</a:t>
          </a:r>
          <a:r>
            <a:rPr kumimoji="1" lang="en-US" altLang="ja-JP" sz="1000" b="0" i="0" baseline="0">
              <a:solidFill>
                <a:sysClr val="windowText" lastClr="000000"/>
              </a:solidFill>
              <a:effectLst/>
              <a:latin typeface="+mn-lt"/>
              <a:ea typeface="+mn-ea"/>
              <a:cs typeface="+mn-cs"/>
            </a:rPr>
            <a:t>2.3</a:t>
          </a:r>
          <a:r>
            <a:rPr kumimoji="1" lang="ja-JP" altLang="ja-JP" sz="1000" b="0" i="0" baseline="0">
              <a:solidFill>
                <a:sysClr val="windowText" lastClr="000000"/>
              </a:solidFill>
              <a:effectLst/>
              <a:latin typeface="+mn-lt"/>
              <a:ea typeface="+mn-ea"/>
              <a:cs typeface="+mn-cs"/>
            </a:rPr>
            <a:t>ポイント下回った。</a:t>
          </a:r>
          <a:r>
            <a:rPr kumimoji="1" lang="ja-JP" altLang="en-US" sz="1000" b="0" i="0" baseline="0">
              <a:solidFill>
                <a:sysClr val="windowText" lastClr="000000"/>
              </a:solidFill>
              <a:effectLst/>
              <a:latin typeface="+mn-lt"/>
              <a:ea typeface="+mn-ea"/>
              <a:cs typeface="+mn-cs"/>
            </a:rPr>
            <a:t>今年度は、</a:t>
          </a:r>
          <a:r>
            <a:rPr lang="ja-JP" altLang="ja-JP" sz="1000">
              <a:solidFill>
                <a:schemeClr val="dk1"/>
              </a:solidFill>
              <a:effectLst/>
              <a:latin typeface="+mn-lt"/>
              <a:ea typeface="+mn-ea"/>
              <a:cs typeface="+mn-cs"/>
            </a:rPr>
            <a:t>コロナ禍の影響からの回復等により増額となって</a:t>
          </a:r>
          <a:r>
            <a:rPr lang="ja-JP" altLang="en-US" sz="1000">
              <a:solidFill>
                <a:schemeClr val="dk1"/>
              </a:solidFill>
              <a:effectLst/>
              <a:latin typeface="+mn-lt"/>
              <a:ea typeface="+mn-ea"/>
              <a:cs typeface="+mn-cs"/>
            </a:rPr>
            <a:t>いる市税も</a:t>
          </a:r>
          <a:r>
            <a:rPr lang="ja-JP" altLang="ja-JP" sz="1000">
              <a:solidFill>
                <a:schemeClr val="dk1"/>
              </a:solidFill>
              <a:effectLst/>
              <a:latin typeface="+mn-lt"/>
              <a:ea typeface="+mn-ea"/>
              <a:cs typeface="+mn-cs"/>
            </a:rPr>
            <a:t>、再生可能エネルギー発電施設がピークをむかえ減価償却による減額</a:t>
          </a:r>
          <a:r>
            <a:rPr lang="ja-JP" altLang="en-US" sz="1000">
              <a:solidFill>
                <a:schemeClr val="dk1"/>
              </a:solidFill>
              <a:effectLst/>
              <a:latin typeface="+mn-lt"/>
              <a:ea typeface="+mn-ea"/>
              <a:cs typeface="+mn-cs"/>
            </a:rPr>
            <a:t>となることから、今後は、</a:t>
          </a:r>
          <a:r>
            <a:rPr kumimoji="1" lang="ja-JP" altLang="ja-JP" sz="1000" b="0" i="0" baseline="0">
              <a:solidFill>
                <a:sysClr val="windowText" lastClr="000000"/>
              </a:solidFill>
              <a:effectLst/>
              <a:latin typeface="+mn-lt"/>
              <a:ea typeface="+mn-ea"/>
              <a:cs typeface="+mn-cs"/>
            </a:rPr>
            <a:t>経常一般財源収入が減少し、歳出の公債費が増加</a:t>
          </a:r>
          <a:r>
            <a:rPr kumimoji="1" lang="ja-JP" altLang="en-US" sz="1000" b="0" i="0" baseline="0">
              <a:solidFill>
                <a:sysClr val="windowText" lastClr="000000"/>
              </a:solidFill>
              <a:effectLst/>
              <a:latin typeface="+mn-lt"/>
              <a:ea typeface="+mn-ea"/>
              <a:cs typeface="+mn-cs"/>
            </a:rPr>
            <a:t>していく見込みであるため、</a:t>
          </a:r>
          <a:r>
            <a:rPr kumimoji="1" lang="ja-JP" altLang="ja-JP" sz="1000" b="0" i="0" baseline="0">
              <a:solidFill>
                <a:sysClr val="windowText" lastClr="000000"/>
              </a:solidFill>
              <a:effectLst/>
              <a:latin typeface="+mn-lt"/>
              <a:ea typeface="+mn-ea"/>
              <a:cs typeface="+mn-cs"/>
            </a:rPr>
            <a:t>さらなる経常経費の削減を図っていかなければならない。</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62</xdr:row>
      <xdr:rowOff>132927</xdr:rowOff>
    </xdr:to>
    <xdr:cxnSp macro="">
      <xdr:nvCxnSpPr>
        <xdr:cNvPr id="130" name="直線コネクタ 129"/>
        <xdr:cNvCxnSpPr/>
      </xdr:nvCxnSpPr>
      <xdr:spPr>
        <a:xfrm flipV="1">
          <a:off x="4114800" y="1036870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98213</xdr:rowOff>
    </xdr:to>
    <xdr:cxnSp macro="">
      <xdr:nvCxnSpPr>
        <xdr:cNvPr id="133" name="直線コネクタ 132"/>
        <xdr:cNvCxnSpPr/>
      </xdr:nvCxnSpPr>
      <xdr:spPr>
        <a:xfrm flipV="1">
          <a:off x="3225800" y="1076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98213</xdr:rowOff>
    </xdr:to>
    <xdr:cxnSp macro="">
      <xdr:nvCxnSpPr>
        <xdr:cNvPr id="136" name="直線コネクタ 135"/>
        <xdr:cNvCxnSpPr/>
      </xdr:nvCxnSpPr>
      <xdr:spPr>
        <a:xfrm>
          <a:off x="2336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33867</xdr:rowOff>
    </xdr:to>
    <xdr:cxnSp macro="">
      <xdr:nvCxnSpPr>
        <xdr:cNvPr id="139" name="直線コネクタ 138"/>
        <xdr:cNvCxnSpPr/>
      </xdr:nvCxnSpPr>
      <xdr:spPr>
        <a:xfrm>
          <a:off x="1447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49" name="楕円 148"/>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47431</xdr:rowOff>
    </xdr:from>
    <xdr:ext cx="762000" cy="259045"/>
    <xdr:sp macro="" textlink="">
      <xdr:nvSpPr>
        <xdr:cNvPr id="150"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1" name="楕円 150"/>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2" name="テキスト ボックス 151"/>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3" name="楕円 152"/>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4" name="テキスト ボックス 153"/>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5" name="楕円 154"/>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6" name="テキスト ボックス 15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8" name="テキスト ボックス 157"/>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類似団体平均と比較すると</a:t>
          </a:r>
          <a:r>
            <a:rPr kumimoji="1" lang="en-US" altLang="ja-JP" sz="1100" b="0" i="0" baseline="0">
              <a:solidFill>
                <a:sysClr val="windowText" lastClr="000000"/>
              </a:solidFill>
              <a:effectLst/>
              <a:latin typeface="+mn-lt"/>
              <a:ea typeface="+mn-ea"/>
              <a:cs typeface="+mn-cs"/>
            </a:rPr>
            <a:t>22,372</a:t>
          </a:r>
          <a:r>
            <a:rPr kumimoji="1" lang="ja-JP" altLang="ja-JP" sz="1100" b="0" i="0" baseline="0">
              <a:solidFill>
                <a:sysClr val="windowText" lastClr="000000"/>
              </a:solidFill>
              <a:effectLst/>
              <a:latin typeface="+mn-lt"/>
              <a:ea typeface="+mn-ea"/>
              <a:cs typeface="+mn-cs"/>
            </a:rPr>
            <a:t>円下回</a:t>
          </a:r>
          <a:r>
            <a:rPr kumimoji="1" lang="ja-JP" altLang="en-US" sz="1100" b="0" i="0" baseline="0">
              <a:solidFill>
                <a:sysClr val="windowText" lastClr="000000"/>
              </a:solidFill>
              <a:effectLst/>
              <a:latin typeface="+mn-lt"/>
              <a:ea typeface="+mn-ea"/>
              <a:cs typeface="+mn-cs"/>
            </a:rPr>
            <a:t>り</a:t>
          </a:r>
          <a:r>
            <a:rPr kumimoji="1" lang="ja-JP" altLang="ja-JP" sz="1100" b="0" i="0" baseline="0">
              <a:solidFill>
                <a:sysClr val="windowText" lastClr="000000"/>
              </a:solidFill>
              <a:effectLst/>
              <a:latin typeface="+mn-lt"/>
              <a:ea typeface="+mn-ea"/>
              <a:cs typeface="+mn-cs"/>
            </a:rPr>
            <a:t>、昨年度と比べ</a:t>
          </a:r>
          <a:r>
            <a:rPr kumimoji="1" lang="ja-JP" altLang="en-US" sz="1100" b="0" i="0" baseline="0">
              <a:solidFill>
                <a:sysClr val="windowText" lastClr="000000"/>
              </a:solidFill>
              <a:effectLst/>
              <a:latin typeface="+mn-lt"/>
              <a:ea typeface="+mn-ea"/>
              <a:cs typeface="+mn-cs"/>
            </a:rPr>
            <a:t>ても</a:t>
          </a:r>
          <a:r>
            <a:rPr kumimoji="1" lang="en-US" altLang="ja-JP" sz="1100" b="0" i="0" baseline="0">
              <a:solidFill>
                <a:sysClr val="windowText" lastClr="000000"/>
              </a:solidFill>
              <a:effectLst/>
              <a:latin typeface="+mn-lt"/>
              <a:ea typeface="+mn-ea"/>
              <a:cs typeface="+mn-cs"/>
            </a:rPr>
            <a:t>3,152</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減少しているが、</a:t>
          </a:r>
          <a:r>
            <a:rPr kumimoji="1" lang="ja-JP" altLang="ja-JP" sz="1100" b="0" i="0" baseline="0">
              <a:solidFill>
                <a:schemeClr val="dk1"/>
              </a:solidFill>
              <a:effectLst/>
              <a:latin typeface="+mn-lt"/>
              <a:ea typeface="+mn-ea"/>
              <a:cs typeface="+mn-cs"/>
            </a:rPr>
            <a:t>依然として全国平均・茨城県平均からみて高くなっている。</a:t>
          </a:r>
          <a:r>
            <a:rPr kumimoji="1" lang="ja-JP" altLang="ja-JP" sz="1100" b="0" i="0" baseline="0">
              <a:solidFill>
                <a:sysClr val="windowText" lastClr="000000"/>
              </a:solidFill>
              <a:effectLst/>
              <a:latin typeface="+mn-lt"/>
              <a:ea typeface="+mn-ea"/>
              <a:cs typeface="+mn-cs"/>
            </a:rPr>
            <a:t>これは、</a:t>
          </a:r>
          <a:r>
            <a:rPr kumimoji="1" lang="ja-JP" altLang="ja-JP" sz="1100" b="0" i="0" baseline="0">
              <a:solidFill>
                <a:schemeClr val="dk1"/>
              </a:solidFill>
              <a:effectLst/>
              <a:latin typeface="+mn-lt"/>
              <a:ea typeface="+mn-ea"/>
              <a:cs typeface="+mn-cs"/>
            </a:rPr>
            <a:t>学校等適正配置計画による統合校設置に伴い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スクールバス運行委託料が多額になっていること等によるものである。</a:t>
          </a:r>
          <a:r>
            <a:rPr kumimoji="1" lang="ja-JP" altLang="ja-JP" sz="1100" b="0" i="0" baseline="0">
              <a:solidFill>
                <a:sysClr val="windowText" lastClr="000000"/>
              </a:solidFill>
              <a:effectLst/>
              <a:latin typeface="+mn-lt"/>
              <a:ea typeface="+mn-ea"/>
              <a:cs typeface="+mn-cs"/>
            </a:rPr>
            <a:t>今後も</a:t>
          </a:r>
          <a:r>
            <a:rPr kumimoji="1" lang="ja-JP" altLang="en-US" sz="1100" b="0" i="0" baseline="0">
              <a:solidFill>
                <a:sysClr val="windowText" lastClr="000000"/>
              </a:solidFill>
              <a:effectLst/>
              <a:latin typeface="+mn-lt"/>
              <a:ea typeface="+mn-ea"/>
              <a:cs typeface="+mn-cs"/>
            </a:rPr>
            <a:t>引き続き</a:t>
          </a:r>
          <a:r>
            <a:rPr kumimoji="1" lang="ja-JP" altLang="ja-JP" sz="1100" b="0" i="0" baseline="0">
              <a:solidFill>
                <a:sysClr val="windowText" lastClr="000000"/>
              </a:solidFill>
              <a:effectLst/>
              <a:latin typeface="+mn-lt"/>
              <a:ea typeface="+mn-ea"/>
              <a:cs typeface="+mn-cs"/>
            </a:rPr>
            <a:t>職員の定員適正化計画の確実な遂行による人件費の削減、並びに公共施設の整理統合などによる物件費の抑制により、一層のコスト削減を図っていく。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143444</xdr:rowOff>
    </xdr:from>
    <xdr:to>
      <xdr:col>23</xdr:col>
      <xdr:colOff>133350</xdr:colOff>
      <xdr:row>83</xdr:row>
      <xdr:rowOff>168797</xdr:rowOff>
    </xdr:to>
    <xdr:cxnSp macro="">
      <xdr:nvCxnSpPr>
        <xdr:cNvPr id="193" name="直線コネクタ 192"/>
        <xdr:cNvCxnSpPr/>
      </xdr:nvCxnSpPr>
      <xdr:spPr>
        <a:xfrm flipV="1">
          <a:off x="4114800" y="14373794"/>
          <a:ext cx="8382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63478</xdr:rowOff>
    </xdr:from>
    <xdr:to>
      <xdr:col>19</xdr:col>
      <xdr:colOff>133350</xdr:colOff>
      <xdr:row>83</xdr:row>
      <xdr:rowOff>168797</xdr:rowOff>
    </xdr:to>
    <xdr:cxnSp macro="">
      <xdr:nvCxnSpPr>
        <xdr:cNvPr id="196" name="直線コネクタ 195"/>
        <xdr:cNvCxnSpPr/>
      </xdr:nvCxnSpPr>
      <xdr:spPr>
        <a:xfrm>
          <a:off x="3225800" y="1429382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15218</xdr:rowOff>
    </xdr:from>
    <xdr:to>
      <xdr:col>15</xdr:col>
      <xdr:colOff>82550</xdr:colOff>
      <xdr:row>83</xdr:row>
      <xdr:rowOff>63478</xdr:rowOff>
    </xdr:to>
    <xdr:cxnSp macro="">
      <xdr:nvCxnSpPr>
        <xdr:cNvPr id="199" name="直線コネクタ 198"/>
        <xdr:cNvCxnSpPr/>
      </xdr:nvCxnSpPr>
      <xdr:spPr>
        <a:xfrm>
          <a:off x="2336800" y="14245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139936</xdr:rowOff>
    </xdr:from>
    <xdr:to>
      <xdr:col>11</xdr:col>
      <xdr:colOff>31750</xdr:colOff>
      <xdr:row>83</xdr:row>
      <xdr:rowOff>15218</xdr:rowOff>
    </xdr:to>
    <xdr:cxnSp macro="">
      <xdr:nvCxnSpPr>
        <xdr:cNvPr id="202" name="直線コネクタ 201"/>
        <xdr:cNvCxnSpPr/>
      </xdr:nvCxnSpPr>
      <xdr:spPr>
        <a:xfrm>
          <a:off x="1447800" y="14198836"/>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92644</xdr:rowOff>
    </xdr:from>
    <xdr:to>
      <xdr:col>23</xdr:col>
      <xdr:colOff>184150</xdr:colOff>
      <xdr:row>84</xdr:row>
      <xdr:rowOff>22794</xdr:rowOff>
    </xdr:to>
    <xdr:sp macro="" textlink="">
      <xdr:nvSpPr>
        <xdr:cNvPr id="212" name="楕円 211"/>
        <xdr:cNvSpPr/>
      </xdr:nvSpPr>
      <xdr:spPr>
        <a:xfrm>
          <a:off x="4902200" y="143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109171</xdr:rowOff>
    </xdr:from>
    <xdr:ext cx="762000" cy="259045"/>
    <xdr:sp macro="" textlink="">
      <xdr:nvSpPr>
        <xdr:cNvPr id="213" name="人件費・物件費等の状況該当値テキスト"/>
        <xdr:cNvSpPr txBox="1"/>
      </xdr:nvSpPr>
      <xdr:spPr>
        <a:xfrm>
          <a:off x="5041900" y="1416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117997</xdr:rowOff>
    </xdr:from>
    <xdr:to>
      <xdr:col>19</xdr:col>
      <xdr:colOff>184150</xdr:colOff>
      <xdr:row>84</xdr:row>
      <xdr:rowOff>48147</xdr:rowOff>
    </xdr:to>
    <xdr:sp macro="" textlink="">
      <xdr:nvSpPr>
        <xdr:cNvPr id="214" name="楕円 213"/>
        <xdr:cNvSpPr/>
      </xdr:nvSpPr>
      <xdr:spPr>
        <a:xfrm>
          <a:off x="4064000" y="143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58324</xdr:rowOff>
    </xdr:from>
    <xdr:ext cx="736600" cy="259045"/>
    <xdr:sp macro="" textlink="">
      <xdr:nvSpPr>
        <xdr:cNvPr id="215" name="テキスト ボックス 214"/>
        <xdr:cNvSpPr txBox="1"/>
      </xdr:nvSpPr>
      <xdr:spPr>
        <a:xfrm>
          <a:off x="3733800" y="1411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12678</xdr:rowOff>
    </xdr:from>
    <xdr:to>
      <xdr:col>15</xdr:col>
      <xdr:colOff>133350</xdr:colOff>
      <xdr:row>83</xdr:row>
      <xdr:rowOff>114278</xdr:rowOff>
    </xdr:to>
    <xdr:sp macro="" textlink="">
      <xdr:nvSpPr>
        <xdr:cNvPr id="216" name="楕円 215"/>
        <xdr:cNvSpPr/>
      </xdr:nvSpPr>
      <xdr:spPr>
        <a:xfrm>
          <a:off x="31750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124455</xdr:rowOff>
    </xdr:from>
    <xdr:ext cx="762000" cy="259045"/>
    <xdr:sp macro="" textlink="">
      <xdr:nvSpPr>
        <xdr:cNvPr id="217" name="テキスト ボックス 216"/>
        <xdr:cNvSpPr txBox="1"/>
      </xdr:nvSpPr>
      <xdr:spPr>
        <a:xfrm>
          <a:off x="2844800" y="140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135868</xdr:rowOff>
    </xdr:from>
    <xdr:to>
      <xdr:col>11</xdr:col>
      <xdr:colOff>82550</xdr:colOff>
      <xdr:row>83</xdr:row>
      <xdr:rowOff>66018</xdr:rowOff>
    </xdr:to>
    <xdr:sp macro="" textlink="">
      <xdr:nvSpPr>
        <xdr:cNvPr id="218" name="楕円 217"/>
        <xdr:cNvSpPr/>
      </xdr:nvSpPr>
      <xdr:spPr>
        <a:xfrm>
          <a:off x="2286000" y="141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76195</xdr:rowOff>
    </xdr:from>
    <xdr:ext cx="762000" cy="259045"/>
    <xdr:sp macro="" textlink="">
      <xdr:nvSpPr>
        <xdr:cNvPr id="219" name="テキスト ボックス 218"/>
        <xdr:cNvSpPr txBox="1"/>
      </xdr:nvSpPr>
      <xdr:spPr>
        <a:xfrm>
          <a:off x="1955800" y="139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89136</xdr:rowOff>
    </xdr:from>
    <xdr:to>
      <xdr:col>7</xdr:col>
      <xdr:colOff>31750</xdr:colOff>
      <xdr:row>83</xdr:row>
      <xdr:rowOff>19286</xdr:rowOff>
    </xdr:to>
    <xdr:sp macro="" textlink="">
      <xdr:nvSpPr>
        <xdr:cNvPr id="220" name="楕円 219"/>
        <xdr:cNvSpPr/>
      </xdr:nvSpPr>
      <xdr:spPr>
        <a:xfrm>
          <a:off x="1397000" y="14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29463</xdr:rowOff>
    </xdr:from>
    <xdr:ext cx="762000" cy="259045"/>
    <xdr:sp macro="" textlink="">
      <xdr:nvSpPr>
        <xdr:cNvPr id="221" name="テキスト ボックス 220"/>
        <xdr:cNvSpPr txBox="1"/>
      </xdr:nvSpPr>
      <xdr:spPr>
        <a:xfrm>
          <a:off x="1066800" y="139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同様の指数となり、</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の指数を保っている。</a:t>
          </a:r>
          <a:endParaRPr kumimoji="0" lang="en-US" altLang="ja-JP" sz="14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全国市平均よりは下回っているが、引き続き安定した職員構成の確保、計画的な人事管理の推進及び行政の効率化を図っていく。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169636</xdr:rowOff>
    </xdr:to>
    <xdr:cxnSp macro="">
      <xdr:nvCxnSpPr>
        <xdr:cNvPr id="260" name="直線コネクタ 259"/>
        <xdr:cNvCxnSpPr/>
      </xdr:nvCxnSpPr>
      <xdr:spPr>
        <a:xfrm flipV="1">
          <a:off x="15290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6" name="直線コネクタ 265"/>
        <xdr:cNvCxnSpPr/>
      </xdr:nvCxnSpPr>
      <xdr:spPr>
        <a:xfrm>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年度から人員の削減を行ってきたことなどにより類似団体の平均より</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ポイント下回っている。職員数</a:t>
          </a:r>
          <a:r>
            <a:rPr kumimoji="1" lang="ja-JP" altLang="en-US" sz="1100">
              <a:solidFill>
                <a:sysClr val="windowText" lastClr="000000"/>
              </a:solidFill>
              <a:effectLst/>
              <a:latin typeface="+mn-lt"/>
              <a:ea typeface="+mn-ea"/>
              <a:cs typeface="+mn-cs"/>
            </a:rPr>
            <a:t>は年々減少しているが</a:t>
          </a:r>
          <a:r>
            <a:rPr kumimoji="1" lang="ja-JP" altLang="ja-JP" sz="1100">
              <a:solidFill>
                <a:sysClr val="windowText" lastClr="000000"/>
              </a:solidFill>
              <a:effectLst/>
              <a:latin typeface="+mn-lt"/>
              <a:ea typeface="+mn-ea"/>
              <a:cs typeface="+mn-cs"/>
            </a:rPr>
            <a:t>、人口減少が進んでいるため、人口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人あたりの職員数は増加している状況である。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年間の第</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次行方市職員定員適正化計画の中では、令和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年度職員数を、公営企業関係職員を含め</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113302</xdr:rowOff>
    </xdr:to>
    <xdr:cxnSp macro="">
      <xdr:nvCxnSpPr>
        <xdr:cNvPr id="322" name="直線コネクタ 321"/>
        <xdr:cNvCxnSpPr/>
      </xdr:nvCxnSpPr>
      <xdr:spPr>
        <a:xfrm>
          <a:off x="16179800" y="1036410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77107</xdr:rowOff>
    </xdr:to>
    <xdr:cxnSp macro="">
      <xdr:nvCxnSpPr>
        <xdr:cNvPr id="325" name="直線コネクタ 324"/>
        <xdr:cNvCxnSpPr/>
      </xdr:nvCxnSpPr>
      <xdr:spPr>
        <a:xfrm>
          <a:off x="15290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52977</xdr:rowOff>
    </xdr:to>
    <xdr:cxnSp macro="">
      <xdr:nvCxnSpPr>
        <xdr:cNvPr id="328" name="直線コネクタ 327"/>
        <xdr:cNvCxnSpPr/>
      </xdr:nvCxnSpPr>
      <xdr:spPr>
        <a:xfrm>
          <a:off x="14401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42635</xdr:rowOff>
    </xdr:to>
    <xdr:cxnSp macro="">
      <xdr:nvCxnSpPr>
        <xdr:cNvPr id="331" name="直線コネクタ 330"/>
        <xdr:cNvCxnSpPr/>
      </xdr:nvCxnSpPr>
      <xdr:spPr>
        <a:xfrm>
          <a:off x="13512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41" name="楕円 340"/>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42" name="定員管理の状況該当値テキスト"/>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4" name="テキスト ボックス 343"/>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5" name="楕円 344"/>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6" name="テキスト ボックス 345"/>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7" name="楕円 346"/>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8" name="テキスト ボックス 347"/>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152944</xdr:rowOff>
    </xdr:from>
    <xdr:to>
      <xdr:col>64</xdr:col>
      <xdr:colOff>152400</xdr:colOff>
      <xdr:row>60</xdr:row>
      <xdr:rowOff>83094</xdr:rowOff>
    </xdr:to>
    <xdr:sp macro="" textlink="">
      <xdr:nvSpPr>
        <xdr:cNvPr id="349" name="楕円 348"/>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93271</xdr:rowOff>
    </xdr:from>
    <xdr:ext cx="762000" cy="259045"/>
    <xdr:sp macro="" textlink="">
      <xdr:nvSpPr>
        <xdr:cNvPr id="350" name="テキスト ボックス 349"/>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前年度と比べ</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ポイント上昇している。類似団体の平均値より</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ポイント下回っているが、全国平均・茨城県平均より上回っている。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庁舎建設や公共施設の改修など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154577</xdr:rowOff>
    </xdr:from>
    <xdr:to>
      <xdr:col>81</xdr:col>
      <xdr:colOff>44450</xdr:colOff>
      <xdr:row>41</xdr:row>
      <xdr:rowOff>10704</xdr:rowOff>
    </xdr:to>
    <xdr:cxnSp macro="">
      <xdr:nvCxnSpPr>
        <xdr:cNvPr id="385" name="直線コネクタ 384"/>
        <xdr:cNvCxnSpPr/>
      </xdr:nvCxnSpPr>
      <xdr:spPr>
        <a:xfrm>
          <a:off x="16179800" y="701257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154577</xdr:rowOff>
    </xdr:to>
    <xdr:cxnSp macro="">
      <xdr:nvCxnSpPr>
        <xdr:cNvPr id="388" name="直線コネクタ 387"/>
        <xdr:cNvCxnSpPr/>
      </xdr:nvCxnSpPr>
      <xdr:spPr>
        <a:xfrm>
          <a:off x="15290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40</xdr:row>
      <xdr:rowOff>120106</xdr:rowOff>
    </xdr:to>
    <xdr:cxnSp macro="">
      <xdr:nvCxnSpPr>
        <xdr:cNvPr id="391" name="直線コネクタ 390"/>
        <xdr:cNvCxnSpPr/>
      </xdr:nvCxnSpPr>
      <xdr:spPr>
        <a:xfrm>
          <a:off x="14401800" y="6978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120106</xdr:rowOff>
    </xdr:to>
    <xdr:cxnSp macro="">
      <xdr:nvCxnSpPr>
        <xdr:cNvPr id="394" name="直線コネクタ 393"/>
        <xdr:cNvCxnSpPr/>
      </xdr:nvCxnSpPr>
      <xdr:spPr>
        <a:xfrm>
          <a:off x="13512800" y="69574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147881</xdr:rowOff>
    </xdr:from>
    <xdr:ext cx="762000" cy="259045"/>
    <xdr:sp macro="" textlink="">
      <xdr:nvSpPr>
        <xdr:cNvPr id="405" name="公債費負担の状況該当値テキスト"/>
        <xdr:cNvSpPr txBox="1"/>
      </xdr:nvSpPr>
      <xdr:spPr>
        <a:xfrm>
          <a:off x="171069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6" name="楕円 405"/>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407" name="テキスト ボックス 406"/>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8" name="楕円 407"/>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9633</xdr:rowOff>
    </xdr:from>
    <xdr:ext cx="762000" cy="259045"/>
    <xdr:sp macro="" textlink="">
      <xdr:nvSpPr>
        <xdr:cNvPr id="409" name="テキスト ボックス 408"/>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10" name="楕円 409"/>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11" name="テキスト ボックス 410"/>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12" name="楕円 411"/>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13" name="テキスト ボックス 412"/>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前年度と比較すると</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低く</a:t>
          </a:r>
          <a:r>
            <a:rPr kumimoji="1" lang="ja-JP" altLang="ja-JP" sz="1100">
              <a:solidFill>
                <a:schemeClr val="tx1"/>
              </a:solidFill>
              <a:effectLst/>
              <a:latin typeface="+mn-lt"/>
              <a:ea typeface="+mn-ea"/>
              <a:cs typeface="+mn-cs"/>
            </a:rPr>
            <a:t>なっている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類似団体平均と比較すると</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高くなっている。令和３年度においては、公営企業に対する一般会計負担見込額の減及び充当可能基金の増などにより全体として比率が大幅に減少した。</a:t>
          </a:r>
          <a:r>
            <a:rPr kumimoji="1" lang="ja-JP" altLang="ja-JP" sz="1100">
              <a:solidFill>
                <a:schemeClr val="tx1"/>
              </a:solidFill>
              <a:effectLst/>
              <a:latin typeface="+mn-lt"/>
              <a:ea typeface="+mn-ea"/>
              <a:cs typeface="+mn-cs"/>
            </a:rPr>
            <a:t>また、地方債現在高については学校建設事業の終了により減少はしているが、今後、庁舎建設や公共施設の改修等が予定されていることから、緊急性や優先順位を見極めながら行うこととし、財政の健全化に努めていく。</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18</xdr:row>
      <xdr:rowOff>11914</xdr:rowOff>
    </xdr:to>
    <xdr:cxnSp macro="">
      <xdr:nvCxnSpPr>
        <xdr:cNvPr id="449" name="直線コネクタ 448"/>
        <xdr:cNvCxnSpPr/>
      </xdr:nvCxnSpPr>
      <xdr:spPr>
        <a:xfrm flipV="1">
          <a:off x="16179800" y="2833733"/>
          <a:ext cx="8382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117868</xdr:rowOff>
    </xdr:from>
    <xdr:to>
      <xdr:col>77</xdr:col>
      <xdr:colOff>44450</xdr:colOff>
      <xdr:row>18</xdr:row>
      <xdr:rowOff>11914</xdr:rowOff>
    </xdr:to>
    <xdr:cxnSp macro="">
      <xdr:nvCxnSpPr>
        <xdr:cNvPr id="452" name="直線コネクタ 451"/>
        <xdr:cNvCxnSpPr/>
      </xdr:nvCxnSpPr>
      <xdr:spPr>
        <a:xfrm>
          <a:off x="15290800" y="303251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113272</xdr:rowOff>
    </xdr:from>
    <xdr:to>
      <xdr:col>72</xdr:col>
      <xdr:colOff>203200</xdr:colOff>
      <xdr:row>17</xdr:row>
      <xdr:rowOff>117868</xdr:rowOff>
    </xdr:to>
    <xdr:cxnSp macro="">
      <xdr:nvCxnSpPr>
        <xdr:cNvPr id="455" name="直線コネクタ 454"/>
        <xdr:cNvCxnSpPr/>
      </xdr:nvCxnSpPr>
      <xdr:spPr>
        <a:xfrm>
          <a:off x="14401800" y="302792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113272</xdr:rowOff>
    </xdr:from>
    <xdr:to>
      <xdr:col>68</xdr:col>
      <xdr:colOff>152400</xdr:colOff>
      <xdr:row>17</xdr:row>
      <xdr:rowOff>155787</xdr:rowOff>
    </xdr:to>
    <xdr:cxnSp macro="">
      <xdr:nvCxnSpPr>
        <xdr:cNvPr id="458" name="直線コネクタ 457"/>
        <xdr:cNvCxnSpPr/>
      </xdr:nvCxnSpPr>
      <xdr:spPr>
        <a:xfrm flipV="1">
          <a:off x="13512800" y="302792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2" name="テキスト ボックス 46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68" name="楕円 467"/>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9" name="将来負担の状況該当値テキスト"/>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132564</xdr:rowOff>
    </xdr:from>
    <xdr:to>
      <xdr:col>77</xdr:col>
      <xdr:colOff>95250</xdr:colOff>
      <xdr:row>18</xdr:row>
      <xdr:rowOff>62714</xdr:rowOff>
    </xdr:to>
    <xdr:sp macro="" textlink="">
      <xdr:nvSpPr>
        <xdr:cNvPr id="470" name="楕円 469"/>
        <xdr:cNvSpPr/>
      </xdr:nvSpPr>
      <xdr:spPr>
        <a:xfrm>
          <a:off x="16129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47491</xdr:rowOff>
    </xdr:from>
    <xdr:ext cx="736600" cy="259045"/>
    <xdr:sp macro="" textlink="">
      <xdr:nvSpPr>
        <xdr:cNvPr id="471" name="テキスト ボックス 470"/>
        <xdr:cNvSpPr txBox="1"/>
      </xdr:nvSpPr>
      <xdr:spPr>
        <a:xfrm>
          <a:off x="15798800" y="313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67068</xdr:rowOff>
    </xdr:from>
    <xdr:to>
      <xdr:col>73</xdr:col>
      <xdr:colOff>44450</xdr:colOff>
      <xdr:row>17</xdr:row>
      <xdr:rowOff>168668</xdr:rowOff>
    </xdr:to>
    <xdr:sp macro="" textlink="">
      <xdr:nvSpPr>
        <xdr:cNvPr id="472" name="楕円 471"/>
        <xdr:cNvSpPr/>
      </xdr:nvSpPr>
      <xdr:spPr>
        <a:xfrm>
          <a:off x="15240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153445</xdr:rowOff>
    </xdr:from>
    <xdr:ext cx="762000" cy="259045"/>
    <xdr:sp macro="" textlink="">
      <xdr:nvSpPr>
        <xdr:cNvPr id="473" name="テキスト ボックス 472"/>
        <xdr:cNvSpPr txBox="1"/>
      </xdr:nvSpPr>
      <xdr:spPr>
        <a:xfrm>
          <a:off x="14909800" y="306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74" name="楕円 473"/>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75" name="テキスト ボックス 474"/>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6" name="楕円 475"/>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7" name="テキスト ボックス 476"/>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ポイント減少し、類似団体平均と比べると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ポイント下回っている。今後は、新庁舎建設に伴い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職員数の削減を図るとともに、行政運営の効率化や民間でも実施可能な部分の民間委託、会計年度任用職員の配置を進めながら</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36</xdr:row>
      <xdr:rowOff>25400</xdr:rowOff>
    </xdr:to>
    <xdr:cxnSp macro="">
      <xdr:nvCxnSpPr>
        <xdr:cNvPr id="66" name="直線コネクタ 65"/>
        <xdr:cNvCxnSpPr/>
      </xdr:nvCxnSpPr>
      <xdr:spPr>
        <a:xfrm flipV="1">
          <a:off x="3987800" y="612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25400</xdr:rowOff>
    </xdr:from>
    <xdr:to>
      <xdr:col>19</xdr:col>
      <xdr:colOff>187325</xdr:colOff>
      <xdr:row>37</xdr:row>
      <xdr:rowOff>158750</xdr:rowOff>
    </xdr:to>
    <xdr:cxnSp macro="">
      <xdr:nvCxnSpPr>
        <xdr:cNvPr id="69" name="直線コネクタ 68"/>
        <xdr:cNvCxnSpPr/>
      </xdr:nvCxnSpPr>
      <xdr:spPr>
        <a:xfrm flipV="1">
          <a:off x="3098800" y="6197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158750</xdr:rowOff>
    </xdr:to>
    <xdr:cxnSp macro="">
      <xdr:nvCxnSpPr>
        <xdr:cNvPr id="72" name="直線コネクタ 71"/>
        <xdr:cNvCxnSpPr/>
      </xdr:nvCxnSpPr>
      <xdr:spPr>
        <a:xfrm>
          <a:off x="2209800" y="645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37</xdr:row>
      <xdr:rowOff>107950</xdr:rowOff>
    </xdr:to>
    <xdr:cxnSp macro="">
      <xdr:nvCxnSpPr>
        <xdr:cNvPr id="75" name="直線コネクタ 74"/>
        <xdr:cNvCxnSpPr/>
      </xdr:nvCxnSpPr>
      <xdr:spPr>
        <a:xfrm>
          <a:off x="13208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146050</xdr:rowOff>
    </xdr:from>
    <xdr:to>
      <xdr:col>20</xdr:col>
      <xdr:colOff>38100</xdr:colOff>
      <xdr:row>36</xdr:row>
      <xdr:rowOff>76200</xdr:rowOff>
    </xdr:to>
    <xdr:sp macro="" textlink="">
      <xdr:nvSpPr>
        <xdr:cNvPr id="87" name="楕円 86"/>
        <xdr:cNvSpPr/>
      </xdr:nvSpPr>
      <xdr:spPr>
        <a:xfrm>
          <a:off x="3937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88" name="テキスト ボックス 87"/>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90" name="テキスト ボックス 89"/>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イント低下し、類似団体平均と比べ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ポイント上回る結果となった。これは、</a:t>
          </a:r>
          <a:r>
            <a:rPr kumimoji="1" lang="ja-JP" altLang="en-US" sz="1100">
              <a:solidFill>
                <a:schemeClr val="dk1"/>
              </a:solidFill>
              <a:effectLst/>
              <a:latin typeface="+mn-lt"/>
              <a:ea typeface="+mn-ea"/>
              <a:cs typeface="+mn-cs"/>
            </a:rPr>
            <a:t>学校統合によるスクールバス運行</a:t>
          </a:r>
          <a:r>
            <a:rPr kumimoji="1" lang="ja-JP" altLang="ja-JP" sz="1100">
              <a:solidFill>
                <a:schemeClr val="dk1"/>
              </a:solidFill>
              <a:effectLst/>
              <a:latin typeface="+mn-lt"/>
              <a:ea typeface="+mn-ea"/>
              <a:cs typeface="+mn-cs"/>
            </a:rPr>
            <a:t>委託事業</a:t>
          </a:r>
          <a:r>
            <a:rPr kumimoji="1" lang="ja-JP" altLang="en-US" sz="1100">
              <a:solidFill>
                <a:schemeClr val="dk1"/>
              </a:solidFill>
              <a:effectLst/>
              <a:latin typeface="+mn-lt"/>
              <a:ea typeface="+mn-ea"/>
              <a:cs typeface="+mn-cs"/>
            </a:rPr>
            <a:t>が大きく影響していると考えられる。</a:t>
          </a:r>
          <a:r>
            <a:rPr kumimoji="1" lang="ja-JP" altLang="ja-JP" sz="1100">
              <a:solidFill>
                <a:schemeClr val="dk1"/>
              </a:solidFill>
              <a:effectLst/>
              <a:latin typeface="+mn-lt"/>
              <a:ea typeface="+mn-ea"/>
              <a:cs typeface="+mn-cs"/>
            </a:rPr>
            <a:t>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120650</xdr:rowOff>
    </xdr:to>
    <xdr:cxnSp macro="">
      <xdr:nvCxnSpPr>
        <xdr:cNvPr id="127" name="直線コネクタ 126"/>
        <xdr:cNvCxnSpPr/>
      </xdr:nvCxnSpPr>
      <xdr:spPr>
        <a:xfrm flipV="1">
          <a:off x="15671800" y="288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0</xdr:rowOff>
    </xdr:to>
    <xdr:cxnSp macro="">
      <xdr:nvCxnSpPr>
        <xdr:cNvPr id="130" name="直線コネクタ 129"/>
        <xdr:cNvCxnSpPr/>
      </xdr:nvCxnSpPr>
      <xdr:spPr>
        <a:xfrm flipV="1">
          <a:off x="14782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88900</xdr:rowOff>
    </xdr:to>
    <xdr:cxnSp macro="">
      <xdr:nvCxnSpPr>
        <xdr:cNvPr id="133" name="直線コネクタ 132"/>
        <xdr:cNvCxnSpPr/>
      </xdr:nvCxnSpPr>
      <xdr:spPr>
        <a:xfrm flipV="1">
          <a:off x="13893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88900</xdr:rowOff>
    </xdr:to>
    <xdr:cxnSp macro="">
      <xdr:nvCxnSpPr>
        <xdr:cNvPr id="136" name="直線コネクタ 135"/>
        <xdr:cNvCxnSpPr/>
      </xdr:nvCxnSpPr>
      <xdr:spPr>
        <a:xfrm>
          <a:off x="13004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51" name="テキスト ボックス 150"/>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ポイント低下し、類似団体の平均と比べ、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a:t>
          </a:r>
          <a:r>
            <a:rPr kumimoji="1" lang="ja-JP" altLang="en-US" sz="1100">
              <a:solidFill>
                <a:schemeClr val="dk1"/>
              </a:solidFill>
              <a:effectLst/>
              <a:latin typeface="+mn-lt"/>
              <a:ea typeface="+mn-ea"/>
              <a:cs typeface="+mn-cs"/>
            </a:rPr>
            <a:t>ふるさと応援寄附金基金の繰入など活用するとともに、</a:t>
          </a:r>
          <a:r>
            <a:rPr kumimoji="1" lang="ja-JP" altLang="ja-JP" sz="1100">
              <a:solidFill>
                <a:schemeClr val="dk1"/>
              </a:solidFill>
              <a:effectLst/>
              <a:latin typeface="+mn-lt"/>
              <a:ea typeface="+mn-ea"/>
              <a:cs typeface="+mn-cs"/>
            </a:rPr>
            <a:t>これ以上上昇しないよう</a:t>
          </a:r>
          <a:r>
            <a:rPr kumimoji="1" lang="ja-JP" altLang="en-US"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8" name="直線コネクタ 187"/>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88900</xdr:rowOff>
    </xdr:to>
    <xdr:cxnSp macro="">
      <xdr:nvCxnSpPr>
        <xdr:cNvPr id="191" name="直線コネクタ 190"/>
        <xdr:cNvCxnSpPr/>
      </xdr:nvCxnSpPr>
      <xdr:spPr>
        <a:xfrm flipV="1">
          <a:off x="3098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94" name="直線コネクタ 193"/>
        <xdr:cNvCxnSpPr/>
      </xdr:nvCxnSpPr>
      <xdr:spPr>
        <a:xfrm>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7" name="直線コネクタ 196"/>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8"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0" name="テキスト ボックス 209"/>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1" name="楕円 210"/>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212" name="テキスト ボックス 211"/>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4" name="テキスト ボックス 213"/>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6" name="テキスト ボックス 215"/>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ポイント低下、類似団体の平均より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特別会計繰出金の減等が比率の低下の要因となっている。今後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や介護保険特別会計において保険料の</a:t>
          </a:r>
          <a:r>
            <a:rPr kumimoji="1" lang="ja-JP" altLang="ja-JP" sz="1100">
              <a:solidFill>
                <a:schemeClr val="dk1"/>
              </a:solidFill>
              <a:effectLst/>
              <a:latin typeface="+mn-lt"/>
              <a:ea typeface="+mn-ea"/>
              <a:cs typeface="+mn-cs"/>
            </a:rPr>
            <a:t>財政健全化を図り、一般会計からの繰出金について負担の軽減を図っていく必要がある。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56243</xdr:rowOff>
    </xdr:to>
    <xdr:cxnSp macro="">
      <xdr:nvCxnSpPr>
        <xdr:cNvPr id="251" name="直線コネクタ 250"/>
        <xdr:cNvCxnSpPr/>
      </xdr:nvCxnSpPr>
      <xdr:spPr>
        <a:xfrm flipV="1">
          <a:off x="15671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58</xdr:row>
      <xdr:rowOff>170543</xdr:rowOff>
    </xdr:to>
    <xdr:cxnSp macro="">
      <xdr:nvCxnSpPr>
        <xdr:cNvPr id="254" name="直線コネクタ 253"/>
        <xdr:cNvCxnSpPr/>
      </xdr:nvCxnSpPr>
      <xdr:spPr>
        <a:xfrm flipV="1">
          <a:off x="14782800" y="9657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170543</xdr:rowOff>
    </xdr:to>
    <xdr:cxnSp macro="">
      <xdr:nvCxnSpPr>
        <xdr:cNvPr id="257" name="直線コネクタ 256"/>
        <xdr:cNvCxnSpPr/>
      </xdr:nvCxnSpPr>
      <xdr:spPr>
        <a:xfrm>
          <a:off x="13893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116115</xdr:rowOff>
    </xdr:to>
    <xdr:cxnSp macro="">
      <xdr:nvCxnSpPr>
        <xdr:cNvPr id="260" name="直線コネクタ 259"/>
        <xdr:cNvCxnSpPr/>
      </xdr:nvCxnSpPr>
      <xdr:spPr>
        <a:xfrm>
          <a:off x="13004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5" name="テキスト ボックス 274"/>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ポイント上回る結果となった。</a:t>
          </a:r>
          <a:endParaRPr lang="ja-JP" altLang="ja-JP" sz="1400">
            <a:effectLst/>
          </a:endParaRPr>
        </a:p>
        <a:p>
          <a:r>
            <a:rPr kumimoji="1" lang="ja-JP" altLang="en-US" sz="1100">
              <a:solidFill>
                <a:schemeClr val="dk1"/>
              </a:solidFill>
              <a:effectLst/>
              <a:latin typeface="+mn-lt"/>
              <a:ea typeface="+mn-ea"/>
              <a:cs typeface="+mn-cs"/>
            </a:rPr>
            <a:t>令和２年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下水道事業が企業会計に移行し、補助金が増加した。下水道事業については、今後も</a:t>
          </a:r>
          <a:r>
            <a:rPr kumimoji="1" lang="ja-JP" altLang="en-US" sz="1100">
              <a:solidFill>
                <a:schemeClr val="dk1"/>
              </a:solidFill>
              <a:effectLst/>
              <a:latin typeface="+mn-lt"/>
              <a:ea typeface="+mn-ea"/>
              <a:cs typeface="+mn-cs"/>
            </a:rPr>
            <a:t>同様に</a:t>
          </a:r>
          <a:r>
            <a:rPr kumimoji="1" lang="ja-JP" altLang="ja-JP" sz="1100">
              <a:solidFill>
                <a:schemeClr val="dk1"/>
              </a:solidFill>
              <a:effectLst/>
              <a:latin typeface="+mn-lt"/>
              <a:ea typeface="+mn-ea"/>
              <a:cs typeface="+mn-cs"/>
            </a:rPr>
            <a:t>推移</a:t>
          </a:r>
          <a:r>
            <a:rPr kumimoji="1" lang="ja-JP" altLang="en-US" sz="1100">
              <a:solidFill>
                <a:schemeClr val="dk1"/>
              </a:solidFill>
              <a:effectLst/>
              <a:latin typeface="+mn-lt"/>
              <a:ea typeface="+mn-ea"/>
              <a:cs typeface="+mn-cs"/>
            </a:rPr>
            <a:t>していくと</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経費節減をするとともに使用料の値上げによる健全化</a:t>
          </a:r>
          <a:r>
            <a:rPr kumimoji="1" lang="ja-JP" altLang="en-US" sz="1100">
              <a:solidFill>
                <a:schemeClr val="dk1"/>
              </a:solidFill>
              <a:effectLst/>
              <a:latin typeface="+mn-lt"/>
              <a:ea typeface="+mn-ea"/>
              <a:cs typeface="+mn-cs"/>
            </a:rPr>
            <a:t>を図など、一般会計からの負担軽減を図っていく必要がある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また、その他各種団体への補助金については、必要性の低い補助金の見直しや廃止を積極的に行っていく。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154432</xdr:rowOff>
    </xdr:to>
    <xdr:cxnSp macro="">
      <xdr:nvCxnSpPr>
        <xdr:cNvPr id="310" name="直線コネクタ 309"/>
        <xdr:cNvCxnSpPr/>
      </xdr:nvCxnSpPr>
      <xdr:spPr>
        <a:xfrm flipV="1">
          <a:off x="15671800" y="6568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38</xdr:row>
      <xdr:rowOff>154432</xdr:rowOff>
    </xdr:to>
    <xdr:cxnSp macro="">
      <xdr:nvCxnSpPr>
        <xdr:cNvPr id="313" name="直線コネクタ 312"/>
        <xdr:cNvCxnSpPr/>
      </xdr:nvCxnSpPr>
      <xdr:spPr>
        <a:xfrm>
          <a:off x="14782800" y="6166612"/>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76708</xdr:rowOff>
    </xdr:to>
    <xdr:cxnSp macro="">
      <xdr:nvCxnSpPr>
        <xdr:cNvPr id="316" name="直線コネクタ 315"/>
        <xdr:cNvCxnSpPr/>
      </xdr:nvCxnSpPr>
      <xdr:spPr>
        <a:xfrm flipV="1">
          <a:off x="13893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8" name="テキスト ボックス 31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76708</xdr:rowOff>
    </xdr:to>
    <xdr:cxnSp macro="">
      <xdr:nvCxnSpPr>
        <xdr:cNvPr id="319" name="直線コネクタ 318"/>
        <xdr:cNvCxnSpPr/>
      </xdr:nvCxnSpPr>
      <xdr:spPr>
        <a:xfrm>
          <a:off x="13004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1" name="テキスト ボックス 32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3" name="テキスト ボックス 32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9" name="楕円 328"/>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30"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1" name="楕円 330"/>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2" name="テキスト ボックス 331"/>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3" name="楕円 33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4" name="テキスト ボックス 33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6" name="テキスト ボックス 335"/>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過去からの起債抑制策により類似団体の平均値と比べ、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が、今後は、合併特例事業債の元金償還に加え、公共施設適正管理推進除去事業債や臨時財政対策債の元金償還開始などにより、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69" name="直線コネクタ 368"/>
        <xdr:cNvCxnSpPr/>
      </xdr:nvCxnSpPr>
      <xdr:spPr>
        <a:xfrm flipV="1">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69850</xdr:rowOff>
    </xdr:to>
    <xdr:cxnSp macro="">
      <xdr:nvCxnSpPr>
        <xdr:cNvPr id="372" name="直線コネクタ 371"/>
        <xdr:cNvCxnSpPr/>
      </xdr:nvCxnSpPr>
      <xdr:spPr>
        <a:xfrm>
          <a:off x="3098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14987</xdr:rowOff>
    </xdr:to>
    <xdr:cxnSp macro="">
      <xdr:nvCxnSpPr>
        <xdr:cNvPr id="375" name="直線コネクタ 374"/>
        <xdr:cNvCxnSpPr/>
      </xdr:nvCxnSpPr>
      <xdr:spPr>
        <a:xfrm>
          <a:off x="2209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8" name="直線コネクタ 377"/>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4" name="楕円 393"/>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5" name="テキスト ボックス 394"/>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6" name="楕円 395"/>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7" name="テキスト ボックス 396"/>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全体的に経常経費が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となっているため、昨年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ポイント低下し、類似団体平均より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ポイント下回る結果となった。</a:t>
          </a:r>
          <a:endParaRPr lang="ja-JP" altLang="ja-JP" sz="1400">
            <a:effectLst/>
          </a:endParaRPr>
        </a:p>
        <a:p>
          <a:r>
            <a:rPr kumimoji="1" lang="ja-JP" altLang="ja-JP" sz="1100">
              <a:solidFill>
                <a:schemeClr val="dk1"/>
              </a:solidFill>
              <a:effectLst/>
              <a:latin typeface="+mn-lt"/>
              <a:ea typeface="+mn-ea"/>
              <a:cs typeface="+mn-cs"/>
            </a:rPr>
            <a:t>今後も職員定員適正化計画及び</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58420</xdr:rowOff>
    </xdr:to>
    <xdr:cxnSp macro="">
      <xdr:nvCxnSpPr>
        <xdr:cNvPr id="430" name="直線コネクタ 429"/>
        <xdr:cNvCxnSpPr/>
      </xdr:nvCxnSpPr>
      <xdr:spPr>
        <a:xfrm flipV="1">
          <a:off x="15671800" y="131114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62230</xdr:rowOff>
    </xdr:to>
    <xdr:cxnSp macro="">
      <xdr:nvCxnSpPr>
        <xdr:cNvPr id="433" name="直線コネクタ 432"/>
        <xdr:cNvCxnSpPr/>
      </xdr:nvCxnSpPr>
      <xdr:spPr>
        <a:xfrm flipV="1">
          <a:off x="14782800" y="13431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62230</xdr:rowOff>
    </xdr:to>
    <xdr:cxnSp macro="">
      <xdr:nvCxnSpPr>
        <xdr:cNvPr id="436" name="直線コネクタ 435"/>
        <xdr:cNvCxnSpPr/>
      </xdr:nvCxnSpPr>
      <xdr:spPr>
        <a:xfrm>
          <a:off x="13893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54611</xdr:rowOff>
    </xdr:to>
    <xdr:cxnSp macro="">
      <xdr:nvCxnSpPr>
        <xdr:cNvPr id="439" name="直線コネクタ 438"/>
        <xdr:cNvCxnSpPr/>
      </xdr:nvCxnSpPr>
      <xdr:spPr>
        <a:xfrm>
          <a:off x="13004800" y="13378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52" name="テキスト ボックス 45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3" name="楕円 452"/>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4" name="テキスト ボックス 453"/>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5" name="楕円 454"/>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6" name="テキスト ボックス 455"/>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7" name="楕円 456"/>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58" name="テキスト ボックス 457"/>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31962</xdr:rowOff>
    </xdr:from>
    <xdr:to>
      <xdr:col>29</xdr:col>
      <xdr:colOff>127000</xdr:colOff>
      <xdr:row>17</xdr:row>
      <xdr:rowOff>60701</xdr:rowOff>
    </xdr:to>
    <xdr:cxnSp macro="">
      <xdr:nvCxnSpPr>
        <xdr:cNvPr id="52" name="直線コネクタ 51"/>
        <xdr:cNvCxnSpPr/>
      </xdr:nvCxnSpPr>
      <xdr:spPr bwMode="auto">
        <a:xfrm flipV="1">
          <a:off x="5003800" y="2994237"/>
          <a:ext cx="6477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60701</xdr:rowOff>
    </xdr:from>
    <xdr:to>
      <xdr:col>26</xdr:col>
      <xdr:colOff>50800</xdr:colOff>
      <xdr:row>17</xdr:row>
      <xdr:rowOff>72082</xdr:rowOff>
    </xdr:to>
    <xdr:cxnSp macro="">
      <xdr:nvCxnSpPr>
        <xdr:cNvPr id="55" name="直線コネクタ 54"/>
        <xdr:cNvCxnSpPr/>
      </xdr:nvCxnSpPr>
      <xdr:spPr bwMode="auto">
        <a:xfrm flipV="1">
          <a:off x="4305300" y="3022976"/>
          <a:ext cx="6985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72082</xdr:rowOff>
    </xdr:from>
    <xdr:to>
      <xdr:col>22</xdr:col>
      <xdr:colOff>114300</xdr:colOff>
      <xdr:row>17</xdr:row>
      <xdr:rowOff>87822</xdr:rowOff>
    </xdr:to>
    <xdr:cxnSp macro="">
      <xdr:nvCxnSpPr>
        <xdr:cNvPr id="58" name="直線コネクタ 57"/>
        <xdr:cNvCxnSpPr/>
      </xdr:nvCxnSpPr>
      <xdr:spPr bwMode="auto">
        <a:xfrm flipV="1">
          <a:off x="36068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80017</xdr:rowOff>
    </xdr:from>
    <xdr:to>
      <xdr:col>18</xdr:col>
      <xdr:colOff>177800</xdr:colOff>
      <xdr:row>17</xdr:row>
      <xdr:rowOff>87822</xdr:rowOff>
    </xdr:to>
    <xdr:cxnSp macro="">
      <xdr:nvCxnSpPr>
        <xdr:cNvPr id="61" name="直線コネクタ 60"/>
        <xdr:cNvCxnSpPr/>
      </xdr:nvCxnSpPr>
      <xdr:spPr bwMode="auto">
        <a:xfrm>
          <a:off x="29083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152612</xdr:rowOff>
    </xdr:from>
    <xdr:to>
      <xdr:col>29</xdr:col>
      <xdr:colOff>177800</xdr:colOff>
      <xdr:row>17</xdr:row>
      <xdr:rowOff>82762</xdr:rowOff>
    </xdr:to>
    <xdr:sp macro="" textlink="">
      <xdr:nvSpPr>
        <xdr:cNvPr id="71" name="楕円 70"/>
        <xdr:cNvSpPr/>
      </xdr:nvSpPr>
      <xdr:spPr bwMode="auto">
        <a:xfrm>
          <a:off x="5600700" y="294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124689</xdr:rowOff>
    </xdr:from>
    <xdr:ext cx="762000" cy="259045"/>
    <xdr:sp macro="" textlink="">
      <xdr:nvSpPr>
        <xdr:cNvPr id="72" name="人口1人当たり決算額の推移該当値テキスト130"/>
        <xdr:cNvSpPr txBox="1"/>
      </xdr:nvSpPr>
      <xdr:spPr>
        <a:xfrm>
          <a:off x="5740400" y="291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9901</xdr:rowOff>
    </xdr:from>
    <xdr:to>
      <xdr:col>26</xdr:col>
      <xdr:colOff>101600</xdr:colOff>
      <xdr:row>17</xdr:row>
      <xdr:rowOff>111501</xdr:rowOff>
    </xdr:to>
    <xdr:sp macro="" textlink="">
      <xdr:nvSpPr>
        <xdr:cNvPr id="73" name="楕円 72"/>
        <xdr:cNvSpPr/>
      </xdr:nvSpPr>
      <xdr:spPr bwMode="auto">
        <a:xfrm>
          <a:off x="49530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96278</xdr:rowOff>
    </xdr:from>
    <xdr:ext cx="736600" cy="259045"/>
    <xdr:sp macro="" textlink="">
      <xdr:nvSpPr>
        <xdr:cNvPr id="74" name="テキスト ボックス 73"/>
        <xdr:cNvSpPr txBox="1"/>
      </xdr:nvSpPr>
      <xdr:spPr>
        <a:xfrm>
          <a:off x="4622800" y="305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21282</xdr:rowOff>
    </xdr:from>
    <xdr:to>
      <xdr:col>22</xdr:col>
      <xdr:colOff>165100</xdr:colOff>
      <xdr:row>17</xdr:row>
      <xdr:rowOff>122882</xdr:rowOff>
    </xdr:to>
    <xdr:sp macro="" textlink="">
      <xdr:nvSpPr>
        <xdr:cNvPr id="75" name="楕円 74"/>
        <xdr:cNvSpPr/>
      </xdr:nvSpPr>
      <xdr:spPr bwMode="auto">
        <a:xfrm>
          <a:off x="42545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107659</xdr:rowOff>
    </xdr:from>
    <xdr:ext cx="762000" cy="259045"/>
    <xdr:sp macro="" textlink="">
      <xdr:nvSpPr>
        <xdr:cNvPr id="76" name="テキスト ボックス 75"/>
        <xdr:cNvSpPr txBox="1"/>
      </xdr:nvSpPr>
      <xdr:spPr>
        <a:xfrm>
          <a:off x="3924300" y="30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37022</xdr:rowOff>
    </xdr:from>
    <xdr:to>
      <xdr:col>19</xdr:col>
      <xdr:colOff>38100</xdr:colOff>
      <xdr:row>17</xdr:row>
      <xdr:rowOff>138622</xdr:rowOff>
    </xdr:to>
    <xdr:sp macro="" textlink="">
      <xdr:nvSpPr>
        <xdr:cNvPr id="77" name="楕円 76"/>
        <xdr:cNvSpPr/>
      </xdr:nvSpPr>
      <xdr:spPr bwMode="auto">
        <a:xfrm>
          <a:off x="35560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123399</xdr:rowOff>
    </xdr:from>
    <xdr:ext cx="762000" cy="259045"/>
    <xdr:sp macro="" textlink="">
      <xdr:nvSpPr>
        <xdr:cNvPr id="78" name="テキスト ボックス 77"/>
        <xdr:cNvSpPr txBox="1"/>
      </xdr:nvSpPr>
      <xdr:spPr>
        <a:xfrm>
          <a:off x="32258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29217</xdr:rowOff>
    </xdr:from>
    <xdr:to>
      <xdr:col>15</xdr:col>
      <xdr:colOff>101600</xdr:colOff>
      <xdr:row>17</xdr:row>
      <xdr:rowOff>130817</xdr:rowOff>
    </xdr:to>
    <xdr:sp macro="" textlink="">
      <xdr:nvSpPr>
        <xdr:cNvPr id="79" name="楕円 78"/>
        <xdr:cNvSpPr/>
      </xdr:nvSpPr>
      <xdr:spPr bwMode="auto">
        <a:xfrm>
          <a:off x="28575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115594</xdr:rowOff>
    </xdr:from>
    <xdr:ext cx="762000" cy="259045"/>
    <xdr:sp macro="" textlink="">
      <xdr:nvSpPr>
        <xdr:cNvPr id="80" name="テキスト ボックス 79"/>
        <xdr:cNvSpPr txBox="1"/>
      </xdr:nvSpPr>
      <xdr:spPr>
        <a:xfrm>
          <a:off x="25273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133686</xdr:rowOff>
    </xdr:from>
    <xdr:to>
      <xdr:col>29</xdr:col>
      <xdr:colOff>127000</xdr:colOff>
      <xdr:row>36</xdr:row>
      <xdr:rowOff>135972</xdr:rowOff>
    </xdr:to>
    <xdr:cxnSp macro="">
      <xdr:nvCxnSpPr>
        <xdr:cNvPr id="114" name="直線コネクタ 113"/>
        <xdr:cNvCxnSpPr/>
      </xdr:nvCxnSpPr>
      <xdr:spPr bwMode="auto">
        <a:xfrm flipV="1">
          <a:off x="5003800" y="7086936"/>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118463</xdr:rowOff>
    </xdr:from>
    <xdr:ext cx="762000" cy="259045"/>
    <xdr:sp macro="" textlink="">
      <xdr:nvSpPr>
        <xdr:cNvPr id="115" name="人口1人当たり決算額の推移平均値テキスト445"/>
        <xdr:cNvSpPr txBox="1"/>
      </xdr:nvSpPr>
      <xdr:spPr>
        <a:xfrm>
          <a:off x="5740400" y="707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135972</xdr:rowOff>
    </xdr:from>
    <xdr:to>
      <xdr:col>26</xdr:col>
      <xdr:colOff>50800</xdr:colOff>
      <xdr:row>37</xdr:row>
      <xdr:rowOff>52210</xdr:rowOff>
    </xdr:to>
    <xdr:cxnSp macro="">
      <xdr:nvCxnSpPr>
        <xdr:cNvPr id="117" name="直線コネクタ 116"/>
        <xdr:cNvCxnSpPr/>
      </xdr:nvCxnSpPr>
      <xdr:spPr bwMode="auto">
        <a:xfrm flipV="1">
          <a:off x="4305300" y="7089222"/>
          <a:ext cx="698500" cy="8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52210</xdr:rowOff>
    </xdr:from>
    <xdr:to>
      <xdr:col>22</xdr:col>
      <xdr:colOff>114300</xdr:colOff>
      <xdr:row>37</xdr:row>
      <xdr:rowOff>73413</xdr:rowOff>
    </xdr:to>
    <xdr:cxnSp macro="">
      <xdr:nvCxnSpPr>
        <xdr:cNvPr id="120" name="直線コネクタ 119"/>
        <xdr:cNvCxnSpPr/>
      </xdr:nvCxnSpPr>
      <xdr:spPr bwMode="auto">
        <a:xfrm flipV="1">
          <a:off x="3606800" y="717691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56820</xdr:rowOff>
    </xdr:from>
    <xdr:to>
      <xdr:col>18</xdr:col>
      <xdr:colOff>177800</xdr:colOff>
      <xdr:row>37</xdr:row>
      <xdr:rowOff>73413</xdr:rowOff>
    </xdr:to>
    <xdr:cxnSp macro="">
      <xdr:nvCxnSpPr>
        <xdr:cNvPr id="123" name="直線コネクタ 122"/>
        <xdr:cNvCxnSpPr/>
      </xdr:nvCxnSpPr>
      <xdr:spPr bwMode="auto">
        <a:xfrm>
          <a:off x="2908300" y="7181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82886</xdr:rowOff>
    </xdr:from>
    <xdr:to>
      <xdr:col>29</xdr:col>
      <xdr:colOff>177800</xdr:colOff>
      <xdr:row>37</xdr:row>
      <xdr:rowOff>13036</xdr:rowOff>
    </xdr:to>
    <xdr:sp macro="" textlink="">
      <xdr:nvSpPr>
        <xdr:cNvPr id="133" name="楕円 132"/>
        <xdr:cNvSpPr/>
      </xdr:nvSpPr>
      <xdr:spPr bwMode="auto">
        <a:xfrm>
          <a:off x="5600700" y="703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270863</xdr:rowOff>
    </xdr:from>
    <xdr:ext cx="762000" cy="259045"/>
    <xdr:sp macro="" textlink="">
      <xdr:nvSpPr>
        <xdr:cNvPr id="134" name="人口1人当たり決算額の推移該当値テキスト445"/>
        <xdr:cNvSpPr txBox="1"/>
      </xdr:nvSpPr>
      <xdr:spPr>
        <a:xfrm>
          <a:off x="5740400" y="68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85172</xdr:rowOff>
    </xdr:from>
    <xdr:to>
      <xdr:col>26</xdr:col>
      <xdr:colOff>101600</xdr:colOff>
      <xdr:row>37</xdr:row>
      <xdr:rowOff>15322</xdr:rowOff>
    </xdr:to>
    <xdr:sp macro="" textlink="">
      <xdr:nvSpPr>
        <xdr:cNvPr id="135" name="楕円 134"/>
        <xdr:cNvSpPr/>
      </xdr:nvSpPr>
      <xdr:spPr bwMode="auto">
        <a:xfrm>
          <a:off x="4953000" y="703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196949</xdr:rowOff>
    </xdr:from>
    <xdr:ext cx="736600" cy="259045"/>
    <xdr:sp macro="" textlink="">
      <xdr:nvSpPr>
        <xdr:cNvPr id="136" name="テキスト ボックス 135"/>
        <xdr:cNvSpPr txBox="1"/>
      </xdr:nvSpPr>
      <xdr:spPr>
        <a:xfrm>
          <a:off x="4622800" y="680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1410</xdr:rowOff>
    </xdr:from>
    <xdr:to>
      <xdr:col>22</xdr:col>
      <xdr:colOff>165100</xdr:colOff>
      <xdr:row>37</xdr:row>
      <xdr:rowOff>103010</xdr:rowOff>
    </xdr:to>
    <xdr:sp macro="" textlink="">
      <xdr:nvSpPr>
        <xdr:cNvPr id="137" name="楕円 136"/>
        <xdr:cNvSpPr/>
      </xdr:nvSpPr>
      <xdr:spPr bwMode="auto">
        <a:xfrm>
          <a:off x="4254500" y="712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87787</xdr:rowOff>
    </xdr:from>
    <xdr:ext cx="762000" cy="259045"/>
    <xdr:sp macro="" textlink="">
      <xdr:nvSpPr>
        <xdr:cNvPr id="138" name="テキスト ボックス 137"/>
        <xdr:cNvSpPr txBox="1"/>
      </xdr:nvSpPr>
      <xdr:spPr>
        <a:xfrm>
          <a:off x="3924300" y="721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22613</xdr:rowOff>
    </xdr:from>
    <xdr:to>
      <xdr:col>19</xdr:col>
      <xdr:colOff>38100</xdr:colOff>
      <xdr:row>37</xdr:row>
      <xdr:rowOff>124213</xdr:rowOff>
    </xdr:to>
    <xdr:sp macro="" textlink="">
      <xdr:nvSpPr>
        <xdr:cNvPr id="139" name="楕円 138"/>
        <xdr:cNvSpPr/>
      </xdr:nvSpPr>
      <xdr:spPr bwMode="auto">
        <a:xfrm>
          <a:off x="3556000" y="714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108990</xdr:rowOff>
    </xdr:from>
    <xdr:ext cx="762000" cy="259045"/>
    <xdr:sp macro="" textlink="">
      <xdr:nvSpPr>
        <xdr:cNvPr id="140" name="テキスト ボックス 139"/>
        <xdr:cNvSpPr txBox="1"/>
      </xdr:nvSpPr>
      <xdr:spPr>
        <a:xfrm>
          <a:off x="3225800" y="723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6020</xdr:rowOff>
    </xdr:from>
    <xdr:to>
      <xdr:col>15</xdr:col>
      <xdr:colOff>101600</xdr:colOff>
      <xdr:row>37</xdr:row>
      <xdr:rowOff>107620</xdr:rowOff>
    </xdr:to>
    <xdr:sp macro="" textlink="">
      <xdr:nvSpPr>
        <xdr:cNvPr id="141" name="楕円 140"/>
        <xdr:cNvSpPr/>
      </xdr:nvSpPr>
      <xdr:spPr bwMode="auto">
        <a:xfrm>
          <a:off x="2857500" y="71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92397</xdr:rowOff>
    </xdr:from>
    <xdr:ext cx="762000" cy="259045"/>
    <xdr:sp macro="" textlink="">
      <xdr:nvSpPr>
        <xdr:cNvPr id="142" name="テキスト ボックス 141"/>
        <xdr:cNvSpPr txBox="1"/>
      </xdr:nvSpPr>
      <xdr:spPr>
        <a:xfrm>
          <a:off x="2527300" y="72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89065</xdr:rowOff>
    </xdr:from>
    <xdr:to>
      <xdr:col>24</xdr:col>
      <xdr:colOff>63500</xdr:colOff>
      <xdr:row>38</xdr:row>
      <xdr:rowOff>17660</xdr:rowOff>
    </xdr:to>
    <xdr:cxnSp macro="">
      <xdr:nvCxnSpPr>
        <xdr:cNvPr id="63" name="直線コネクタ 62"/>
        <xdr:cNvCxnSpPr/>
      </xdr:nvCxnSpPr>
      <xdr:spPr>
        <a:xfrm flipV="1">
          <a:off x="3797300" y="6432715"/>
          <a:ext cx="8382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118604</xdr:rowOff>
    </xdr:from>
    <xdr:to>
      <xdr:col>19</xdr:col>
      <xdr:colOff>177800</xdr:colOff>
      <xdr:row>38</xdr:row>
      <xdr:rowOff>17660</xdr:rowOff>
    </xdr:to>
    <xdr:cxnSp macro="">
      <xdr:nvCxnSpPr>
        <xdr:cNvPr id="66" name="直線コネクタ 65"/>
        <xdr:cNvCxnSpPr/>
      </xdr:nvCxnSpPr>
      <xdr:spPr>
        <a:xfrm>
          <a:off x="2908300" y="6462254"/>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118604</xdr:rowOff>
    </xdr:from>
    <xdr:to>
      <xdr:col>15</xdr:col>
      <xdr:colOff>50800</xdr:colOff>
      <xdr:row>37</xdr:row>
      <xdr:rowOff>146721</xdr:rowOff>
    </xdr:to>
    <xdr:cxnSp macro="">
      <xdr:nvCxnSpPr>
        <xdr:cNvPr id="69" name="直線コネクタ 68"/>
        <xdr:cNvCxnSpPr/>
      </xdr:nvCxnSpPr>
      <xdr:spPr>
        <a:xfrm flipV="1">
          <a:off x="2019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146721</xdr:rowOff>
    </xdr:from>
    <xdr:to>
      <xdr:col>10</xdr:col>
      <xdr:colOff>114300</xdr:colOff>
      <xdr:row>37</xdr:row>
      <xdr:rowOff>148403</xdr:rowOff>
    </xdr:to>
    <xdr:cxnSp macro="">
      <xdr:nvCxnSpPr>
        <xdr:cNvPr id="72" name="直線コネクタ 71"/>
        <xdr:cNvCxnSpPr/>
      </xdr:nvCxnSpPr>
      <xdr:spPr>
        <a:xfrm flipV="1">
          <a:off x="1130300" y="649037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38265</xdr:rowOff>
    </xdr:from>
    <xdr:to>
      <xdr:col>24</xdr:col>
      <xdr:colOff>114300</xdr:colOff>
      <xdr:row>37</xdr:row>
      <xdr:rowOff>139865</xdr:rowOff>
    </xdr:to>
    <xdr:sp macro="" textlink="">
      <xdr:nvSpPr>
        <xdr:cNvPr id="82" name="楕円 81"/>
        <xdr:cNvSpPr/>
      </xdr:nvSpPr>
      <xdr:spPr>
        <a:xfrm>
          <a:off x="45847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16692</xdr:rowOff>
    </xdr:from>
    <xdr:ext cx="534377" cy="259045"/>
    <xdr:sp macro="" textlink="">
      <xdr:nvSpPr>
        <xdr:cNvPr id="83" name="人件費該当値テキスト"/>
        <xdr:cNvSpPr txBox="1"/>
      </xdr:nvSpPr>
      <xdr:spPr>
        <a:xfrm>
          <a:off x="4686300" y="63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138310</xdr:rowOff>
    </xdr:from>
    <xdr:to>
      <xdr:col>20</xdr:col>
      <xdr:colOff>38100</xdr:colOff>
      <xdr:row>38</xdr:row>
      <xdr:rowOff>68460</xdr:rowOff>
    </xdr:to>
    <xdr:sp macro="" textlink="">
      <xdr:nvSpPr>
        <xdr:cNvPr id="84" name="楕円 83"/>
        <xdr:cNvSpPr/>
      </xdr:nvSpPr>
      <xdr:spPr>
        <a:xfrm>
          <a:off x="3746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59587</xdr:rowOff>
    </xdr:from>
    <xdr:ext cx="534377" cy="259045"/>
    <xdr:sp macro="" textlink="">
      <xdr:nvSpPr>
        <xdr:cNvPr id="85" name="テキスト ボックス 84"/>
        <xdr:cNvSpPr txBox="1"/>
      </xdr:nvSpPr>
      <xdr:spPr>
        <a:xfrm>
          <a:off x="3530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67804</xdr:rowOff>
    </xdr:from>
    <xdr:to>
      <xdr:col>15</xdr:col>
      <xdr:colOff>101600</xdr:colOff>
      <xdr:row>37</xdr:row>
      <xdr:rowOff>169404</xdr:rowOff>
    </xdr:to>
    <xdr:sp macro="" textlink="">
      <xdr:nvSpPr>
        <xdr:cNvPr id="86" name="楕円 85"/>
        <xdr:cNvSpPr/>
      </xdr:nvSpPr>
      <xdr:spPr>
        <a:xfrm>
          <a:off x="2857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160531</xdr:rowOff>
    </xdr:from>
    <xdr:ext cx="534377" cy="259045"/>
    <xdr:sp macro="" textlink="">
      <xdr:nvSpPr>
        <xdr:cNvPr id="87" name="テキスト ボックス 86"/>
        <xdr:cNvSpPr txBox="1"/>
      </xdr:nvSpPr>
      <xdr:spPr>
        <a:xfrm>
          <a:off x="2641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95921</xdr:rowOff>
    </xdr:from>
    <xdr:to>
      <xdr:col>10</xdr:col>
      <xdr:colOff>165100</xdr:colOff>
      <xdr:row>38</xdr:row>
      <xdr:rowOff>26071</xdr:rowOff>
    </xdr:to>
    <xdr:sp macro="" textlink="">
      <xdr:nvSpPr>
        <xdr:cNvPr id="88" name="楕円 87"/>
        <xdr:cNvSpPr/>
      </xdr:nvSpPr>
      <xdr:spPr>
        <a:xfrm>
          <a:off x="1968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17198</xdr:rowOff>
    </xdr:from>
    <xdr:ext cx="534377" cy="259045"/>
    <xdr:sp macro="" textlink="">
      <xdr:nvSpPr>
        <xdr:cNvPr id="89" name="テキスト ボックス 88"/>
        <xdr:cNvSpPr txBox="1"/>
      </xdr:nvSpPr>
      <xdr:spPr>
        <a:xfrm>
          <a:off x="1752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97603</xdr:rowOff>
    </xdr:from>
    <xdr:to>
      <xdr:col>6</xdr:col>
      <xdr:colOff>38100</xdr:colOff>
      <xdr:row>38</xdr:row>
      <xdr:rowOff>27753</xdr:rowOff>
    </xdr:to>
    <xdr:sp macro="" textlink="">
      <xdr:nvSpPr>
        <xdr:cNvPr id="90" name="楕円 89"/>
        <xdr:cNvSpPr/>
      </xdr:nvSpPr>
      <xdr:spPr>
        <a:xfrm>
          <a:off x="1079500" y="64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18880</xdr:rowOff>
    </xdr:from>
    <xdr:ext cx="534377" cy="259045"/>
    <xdr:sp macro="" textlink="">
      <xdr:nvSpPr>
        <xdr:cNvPr id="91" name="テキスト ボックス 90"/>
        <xdr:cNvSpPr txBox="1"/>
      </xdr:nvSpPr>
      <xdr:spPr>
        <a:xfrm>
          <a:off x="863111" y="65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110516</xdr:rowOff>
    </xdr:from>
    <xdr:to>
      <xdr:col>24</xdr:col>
      <xdr:colOff>63500</xdr:colOff>
      <xdr:row>57</xdr:row>
      <xdr:rowOff>19494</xdr:rowOff>
    </xdr:to>
    <xdr:cxnSp macro="">
      <xdr:nvCxnSpPr>
        <xdr:cNvPr id="121" name="直線コネクタ 120"/>
        <xdr:cNvCxnSpPr/>
      </xdr:nvCxnSpPr>
      <xdr:spPr>
        <a:xfrm>
          <a:off x="3797300" y="9711716"/>
          <a:ext cx="8382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110516</xdr:rowOff>
    </xdr:from>
    <xdr:to>
      <xdr:col>19</xdr:col>
      <xdr:colOff>177800</xdr:colOff>
      <xdr:row>57</xdr:row>
      <xdr:rowOff>106108</xdr:rowOff>
    </xdr:to>
    <xdr:cxnSp macro="">
      <xdr:nvCxnSpPr>
        <xdr:cNvPr id="124" name="直線コネクタ 123"/>
        <xdr:cNvCxnSpPr/>
      </xdr:nvCxnSpPr>
      <xdr:spPr>
        <a:xfrm flipV="1">
          <a:off x="2908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106108</xdr:rowOff>
    </xdr:from>
    <xdr:to>
      <xdr:col>15</xdr:col>
      <xdr:colOff>50800</xdr:colOff>
      <xdr:row>57</xdr:row>
      <xdr:rowOff>167640</xdr:rowOff>
    </xdr:to>
    <xdr:cxnSp macro="">
      <xdr:nvCxnSpPr>
        <xdr:cNvPr id="127" name="直線コネクタ 126"/>
        <xdr:cNvCxnSpPr/>
      </xdr:nvCxnSpPr>
      <xdr:spPr>
        <a:xfrm flipV="1">
          <a:off x="2019300" y="9878758"/>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167640</xdr:rowOff>
    </xdr:from>
    <xdr:to>
      <xdr:col>10</xdr:col>
      <xdr:colOff>114300</xdr:colOff>
      <xdr:row>58</xdr:row>
      <xdr:rowOff>78549</xdr:rowOff>
    </xdr:to>
    <xdr:cxnSp macro="">
      <xdr:nvCxnSpPr>
        <xdr:cNvPr id="130" name="直線コネクタ 129"/>
        <xdr:cNvCxnSpPr/>
      </xdr:nvCxnSpPr>
      <xdr:spPr>
        <a:xfrm flipV="1">
          <a:off x="1130300" y="9940290"/>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140144</xdr:rowOff>
    </xdr:from>
    <xdr:to>
      <xdr:col>24</xdr:col>
      <xdr:colOff>114300</xdr:colOff>
      <xdr:row>57</xdr:row>
      <xdr:rowOff>70294</xdr:rowOff>
    </xdr:to>
    <xdr:sp macro="" textlink="">
      <xdr:nvSpPr>
        <xdr:cNvPr id="140" name="楕円 139"/>
        <xdr:cNvSpPr/>
      </xdr:nvSpPr>
      <xdr:spPr>
        <a:xfrm>
          <a:off x="45847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118571</xdr:rowOff>
    </xdr:from>
    <xdr:ext cx="534377" cy="259045"/>
    <xdr:sp macro="" textlink="">
      <xdr:nvSpPr>
        <xdr:cNvPr id="141" name="物件費該当値テキスト"/>
        <xdr:cNvSpPr txBox="1"/>
      </xdr:nvSpPr>
      <xdr:spPr>
        <a:xfrm>
          <a:off x="4686300" y="97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59716</xdr:rowOff>
    </xdr:from>
    <xdr:to>
      <xdr:col>20</xdr:col>
      <xdr:colOff>38100</xdr:colOff>
      <xdr:row>56</xdr:row>
      <xdr:rowOff>161316</xdr:rowOff>
    </xdr:to>
    <xdr:sp macro="" textlink="">
      <xdr:nvSpPr>
        <xdr:cNvPr id="142" name="楕円 141"/>
        <xdr:cNvSpPr/>
      </xdr:nvSpPr>
      <xdr:spPr>
        <a:xfrm>
          <a:off x="3746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6393</xdr:rowOff>
    </xdr:from>
    <xdr:ext cx="534377" cy="259045"/>
    <xdr:sp macro="" textlink="">
      <xdr:nvSpPr>
        <xdr:cNvPr id="143" name="テキスト ボックス 142"/>
        <xdr:cNvSpPr txBox="1"/>
      </xdr:nvSpPr>
      <xdr:spPr>
        <a:xfrm>
          <a:off x="3530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55308</xdr:rowOff>
    </xdr:from>
    <xdr:to>
      <xdr:col>15</xdr:col>
      <xdr:colOff>101600</xdr:colOff>
      <xdr:row>57</xdr:row>
      <xdr:rowOff>156908</xdr:rowOff>
    </xdr:to>
    <xdr:sp macro="" textlink="">
      <xdr:nvSpPr>
        <xdr:cNvPr id="144" name="楕円 143"/>
        <xdr:cNvSpPr/>
      </xdr:nvSpPr>
      <xdr:spPr>
        <a:xfrm>
          <a:off x="2857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148035</xdr:rowOff>
    </xdr:from>
    <xdr:ext cx="534377" cy="259045"/>
    <xdr:sp macro="" textlink="">
      <xdr:nvSpPr>
        <xdr:cNvPr id="145" name="テキスト ボックス 144"/>
        <xdr:cNvSpPr txBox="1"/>
      </xdr:nvSpPr>
      <xdr:spPr>
        <a:xfrm>
          <a:off x="2641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116840</xdr:rowOff>
    </xdr:from>
    <xdr:to>
      <xdr:col>10</xdr:col>
      <xdr:colOff>165100</xdr:colOff>
      <xdr:row>58</xdr:row>
      <xdr:rowOff>46990</xdr:rowOff>
    </xdr:to>
    <xdr:sp macro="" textlink="">
      <xdr:nvSpPr>
        <xdr:cNvPr id="146" name="楕円 145"/>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38117</xdr:rowOff>
    </xdr:from>
    <xdr:ext cx="534377" cy="259045"/>
    <xdr:sp macro="" textlink="">
      <xdr:nvSpPr>
        <xdr:cNvPr id="147" name="テキスト ボックス 146"/>
        <xdr:cNvSpPr txBox="1"/>
      </xdr:nvSpPr>
      <xdr:spPr>
        <a:xfrm>
          <a:off x="1752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27749</xdr:rowOff>
    </xdr:from>
    <xdr:to>
      <xdr:col>6</xdr:col>
      <xdr:colOff>38100</xdr:colOff>
      <xdr:row>58</xdr:row>
      <xdr:rowOff>129349</xdr:rowOff>
    </xdr:to>
    <xdr:sp macro="" textlink="">
      <xdr:nvSpPr>
        <xdr:cNvPr id="148" name="楕円 147"/>
        <xdr:cNvSpPr/>
      </xdr:nvSpPr>
      <xdr:spPr>
        <a:xfrm>
          <a:off x="1079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120476</xdr:rowOff>
    </xdr:from>
    <xdr:ext cx="534377" cy="259045"/>
    <xdr:sp macro="" textlink="">
      <xdr:nvSpPr>
        <xdr:cNvPr id="149" name="テキスト ボックス 148"/>
        <xdr:cNvSpPr txBox="1"/>
      </xdr:nvSpPr>
      <xdr:spPr>
        <a:xfrm>
          <a:off x="863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116269</xdr:rowOff>
    </xdr:from>
    <xdr:to>
      <xdr:col>24</xdr:col>
      <xdr:colOff>63500</xdr:colOff>
      <xdr:row>78</xdr:row>
      <xdr:rowOff>125851</xdr:rowOff>
    </xdr:to>
    <xdr:cxnSp macro="">
      <xdr:nvCxnSpPr>
        <xdr:cNvPr id="178" name="直線コネクタ 177"/>
        <xdr:cNvCxnSpPr/>
      </xdr:nvCxnSpPr>
      <xdr:spPr>
        <a:xfrm>
          <a:off x="3797300" y="13489369"/>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134804</xdr:rowOff>
    </xdr:to>
    <xdr:cxnSp macro="">
      <xdr:nvCxnSpPr>
        <xdr:cNvPr id="181" name="直線コネクタ 180"/>
        <xdr:cNvCxnSpPr/>
      </xdr:nvCxnSpPr>
      <xdr:spPr>
        <a:xfrm flipV="1">
          <a:off x="2908300" y="13489369"/>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134804</xdr:rowOff>
    </xdr:from>
    <xdr:to>
      <xdr:col>15</xdr:col>
      <xdr:colOff>50800</xdr:colOff>
      <xdr:row>78</xdr:row>
      <xdr:rowOff>139681</xdr:rowOff>
    </xdr:to>
    <xdr:cxnSp macro="">
      <xdr:nvCxnSpPr>
        <xdr:cNvPr id="184" name="直線コネクタ 183"/>
        <xdr:cNvCxnSpPr/>
      </xdr:nvCxnSpPr>
      <xdr:spPr>
        <a:xfrm flipV="1">
          <a:off x="2019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134919</xdr:rowOff>
    </xdr:from>
    <xdr:to>
      <xdr:col>10</xdr:col>
      <xdr:colOff>114300</xdr:colOff>
      <xdr:row>78</xdr:row>
      <xdr:rowOff>139681</xdr:rowOff>
    </xdr:to>
    <xdr:cxnSp macro="">
      <xdr:nvCxnSpPr>
        <xdr:cNvPr id="187" name="直線コネクタ 186"/>
        <xdr:cNvCxnSpPr/>
      </xdr:nvCxnSpPr>
      <xdr:spPr>
        <a:xfrm>
          <a:off x="1130300" y="13508019"/>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75051</xdr:rowOff>
    </xdr:from>
    <xdr:to>
      <xdr:col>24</xdr:col>
      <xdr:colOff>114300</xdr:colOff>
      <xdr:row>79</xdr:row>
      <xdr:rowOff>5201</xdr:rowOff>
    </xdr:to>
    <xdr:sp macro="" textlink="">
      <xdr:nvSpPr>
        <xdr:cNvPr id="197" name="楕円 196"/>
        <xdr:cNvSpPr/>
      </xdr:nvSpPr>
      <xdr:spPr>
        <a:xfrm>
          <a:off x="45847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161428</xdr:rowOff>
    </xdr:from>
    <xdr:ext cx="469744" cy="259045"/>
    <xdr:sp macro="" textlink="">
      <xdr:nvSpPr>
        <xdr:cNvPr id="198" name="維持補修費該当値テキスト"/>
        <xdr:cNvSpPr txBox="1"/>
      </xdr:nvSpPr>
      <xdr:spPr>
        <a:xfrm>
          <a:off x="4686300" y="133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65469</xdr:rowOff>
    </xdr:from>
    <xdr:to>
      <xdr:col>20</xdr:col>
      <xdr:colOff>38100</xdr:colOff>
      <xdr:row>78</xdr:row>
      <xdr:rowOff>167069</xdr:rowOff>
    </xdr:to>
    <xdr:sp macro="" textlink="">
      <xdr:nvSpPr>
        <xdr:cNvPr id="199" name="楕円 198"/>
        <xdr:cNvSpPr/>
      </xdr:nvSpPr>
      <xdr:spPr>
        <a:xfrm>
          <a:off x="3746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158196</xdr:rowOff>
    </xdr:from>
    <xdr:ext cx="469744" cy="259045"/>
    <xdr:sp macro="" textlink="">
      <xdr:nvSpPr>
        <xdr:cNvPr id="200" name="テキスト ボックス 199"/>
        <xdr:cNvSpPr txBox="1"/>
      </xdr:nvSpPr>
      <xdr:spPr>
        <a:xfrm>
          <a:off x="3562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84004</xdr:rowOff>
    </xdr:from>
    <xdr:to>
      <xdr:col>15</xdr:col>
      <xdr:colOff>101600</xdr:colOff>
      <xdr:row>79</xdr:row>
      <xdr:rowOff>14154</xdr:rowOff>
    </xdr:to>
    <xdr:sp macro="" textlink="">
      <xdr:nvSpPr>
        <xdr:cNvPr id="201" name="楕円 200"/>
        <xdr:cNvSpPr/>
      </xdr:nvSpPr>
      <xdr:spPr>
        <a:xfrm>
          <a:off x="2857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5281</xdr:rowOff>
    </xdr:from>
    <xdr:ext cx="469744" cy="259045"/>
    <xdr:sp macro="" textlink="">
      <xdr:nvSpPr>
        <xdr:cNvPr id="202" name="テキスト ボックス 201"/>
        <xdr:cNvSpPr txBox="1"/>
      </xdr:nvSpPr>
      <xdr:spPr>
        <a:xfrm>
          <a:off x="2673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88881</xdr:rowOff>
    </xdr:from>
    <xdr:to>
      <xdr:col>10</xdr:col>
      <xdr:colOff>165100</xdr:colOff>
      <xdr:row>79</xdr:row>
      <xdr:rowOff>19031</xdr:rowOff>
    </xdr:to>
    <xdr:sp macro="" textlink="">
      <xdr:nvSpPr>
        <xdr:cNvPr id="203" name="楕円 202"/>
        <xdr:cNvSpPr/>
      </xdr:nvSpPr>
      <xdr:spPr>
        <a:xfrm>
          <a:off x="1968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10158</xdr:rowOff>
    </xdr:from>
    <xdr:ext cx="469744" cy="259045"/>
    <xdr:sp macro="" textlink="">
      <xdr:nvSpPr>
        <xdr:cNvPr id="204" name="テキスト ボックス 203"/>
        <xdr:cNvSpPr txBox="1"/>
      </xdr:nvSpPr>
      <xdr:spPr>
        <a:xfrm>
          <a:off x="1784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84119</xdr:rowOff>
    </xdr:from>
    <xdr:to>
      <xdr:col>6</xdr:col>
      <xdr:colOff>38100</xdr:colOff>
      <xdr:row>79</xdr:row>
      <xdr:rowOff>14269</xdr:rowOff>
    </xdr:to>
    <xdr:sp macro="" textlink="">
      <xdr:nvSpPr>
        <xdr:cNvPr id="205" name="楕円 204"/>
        <xdr:cNvSpPr/>
      </xdr:nvSpPr>
      <xdr:spPr>
        <a:xfrm>
          <a:off x="1079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5396</xdr:rowOff>
    </xdr:from>
    <xdr:ext cx="469744" cy="259045"/>
    <xdr:sp macro="" textlink="">
      <xdr:nvSpPr>
        <xdr:cNvPr id="206" name="テキスト ボックス 205"/>
        <xdr:cNvSpPr txBox="1"/>
      </xdr:nvSpPr>
      <xdr:spPr>
        <a:xfrm>
          <a:off x="895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133928</xdr:rowOff>
    </xdr:from>
    <xdr:to>
      <xdr:col>24</xdr:col>
      <xdr:colOff>63500</xdr:colOff>
      <xdr:row>97</xdr:row>
      <xdr:rowOff>98538</xdr:rowOff>
    </xdr:to>
    <xdr:cxnSp macro="">
      <xdr:nvCxnSpPr>
        <xdr:cNvPr id="240" name="直線コネクタ 239"/>
        <xdr:cNvCxnSpPr/>
      </xdr:nvCxnSpPr>
      <xdr:spPr>
        <a:xfrm flipV="1">
          <a:off x="3797300" y="16421678"/>
          <a:ext cx="838200" cy="30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98538</xdr:rowOff>
    </xdr:from>
    <xdr:to>
      <xdr:col>19</xdr:col>
      <xdr:colOff>177800</xdr:colOff>
      <xdr:row>97</xdr:row>
      <xdr:rowOff>139399</xdr:rowOff>
    </xdr:to>
    <xdr:cxnSp macro="">
      <xdr:nvCxnSpPr>
        <xdr:cNvPr id="243" name="直線コネクタ 242"/>
        <xdr:cNvCxnSpPr/>
      </xdr:nvCxnSpPr>
      <xdr:spPr>
        <a:xfrm flipV="1">
          <a:off x="2908300" y="16729188"/>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5" name="テキスト ボックス 244"/>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139399</xdr:rowOff>
    </xdr:from>
    <xdr:to>
      <xdr:col>15</xdr:col>
      <xdr:colOff>50800</xdr:colOff>
      <xdr:row>98</xdr:row>
      <xdr:rowOff>46760</xdr:rowOff>
    </xdr:to>
    <xdr:cxnSp macro="">
      <xdr:nvCxnSpPr>
        <xdr:cNvPr id="246" name="直線コネクタ 245"/>
        <xdr:cNvCxnSpPr/>
      </xdr:nvCxnSpPr>
      <xdr:spPr>
        <a:xfrm flipV="1">
          <a:off x="2019300" y="16770049"/>
          <a:ext cx="889000" cy="7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8" name="テキスト ボックス 247"/>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46760</xdr:rowOff>
    </xdr:from>
    <xdr:to>
      <xdr:col>10</xdr:col>
      <xdr:colOff>114300</xdr:colOff>
      <xdr:row>98</xdr:row>
      <xdr:rowOff>47089</xdr:rowOff>
    </xdr:to>
    <xdr:cxnSp macro="">
      <xdr:nvCxnSpPr>
        <xdr:cNvPr id="249" name="直線コネクタ 248"/>
        <xdr:cNvCxnSpPr/>
      </xdr:nvCxnSpPr>
      <xdr:spPr>
        <a:xfrm flipV="1">
          <a:off x="1130300" y="1684886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51" name="テキスト ボックス 250"/>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7087</xdr:rowOff>
    </xdr:from>
    <xdr:ext cx="534377" cy="259045"/>
    <xdr:sp macro="" textlink="">
      <xdr:nvSpPr>
        <xdr:cNvPr id="253" name="テキスト ボックス 252"/>
        <xdr:cNvSpPr txBox="1"/>
      </xdr:nvSpPr>
      <xdr:spPr>
        <a:xfrm>
          <a:off x="863111" y="164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83128</xdr:rowOff>
    </xdr:from>
    <xdr:to>
      <xdr:col>24</xdr:col>
      <xdr:colOff>114300</xdr:colOff>
      <xdr:row>96</xdr:row>
      <xdr:rowOff>13278</xdr:rowOff>
    </xdr:to>
    <xdr:sp macro="" textlink="">
      <xdr:nvSpPr>
        <xdr:cNvPr id="259" name="楕円 258"/>
        <xdr:cNvSpPr/>
      </xdr:nvSpPr>
      <xdr:spPr>
        <a:xfrm>
          <a:off x="45847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61555</xdr:rowOff>
    </xdr:from>
    <xdr:ext cx="599010" cy="259045"/>
    <xdr:sp macro="" textlink="">
      <xdr:nvSpPr>
        <xdr:cNvPr id="260" name="扶助費該当値テキスト"/>
        <xdr:cNvSpPr txBox="1"/>
      </xdr:nvSpPr>
      <xdr:spPr>
        <a:xfrm>
          <a:off x="4686300" y="163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47738</xdr:rowOff>
    </xdr:from>
    <xdr:to>
      <xdr:col>20</xdr:col>
      <xdr:colOff>38100</xdr:colOff>
      <xdr:row>97</xdr:row>
      <xdr:rowOff>149338</xdr:rowOff>
    </xdr:to>
    <xdr:sp macro="" textlink="">
      <xdr:nvSpPr>
        <xdr:cNvPr id="261" name="楕円 260"/>
        <xdr:cNvSpPr/>
      </xdr:nvSpPr>
      <xdr:spPr>
        <a:xfrm>
          <a:off x="3746500" y="166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140465</xdr:rowOff>
    </xdr:from>
    <xdr:ext cx="534377" cy="259045"/>
    <xdr:sp macro="" textlink="">
      <xdr:nvSpPr>
        <xdr:cNvPr id="262" name="テキスト ボックス 261"/>
        <xdr:cNvSpPr txBox="1"/>
      </xdr:nvSpPr>
      <xdr:spPr>
        <a:xfrm>
          <a:off x="3530111" y="167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88599</xdr:rowOff>
    </xdr:from>
    <xdr:to>
      <xdr:col>15</xdr:col>
      <xdr:colOff>101600</xdr:colOff>
      <xdr:row>98</xdr:row>
      <xdr:rowOff>18749</xdr:rowOff>
    </xdr:to>
    <xdr:sp macro="" textlink="">
      <xdr:nvSpPr>
        <xdr:cNvPr id="263" name="楕円 262"/>
        <xdr:cNvSpPr/>
      </xdr:nvSpPr>
      <xdr:spPr>
        <a:xfrm>
          <a:off x="2857500" y="167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9876</xdr:rowOff>
    </xdr:from>
    <xdr:ext cx="534377" cy="259045"/>
    <xdr:sp macro="" textlink="">
      <xdr:nvSpPr>
        <xdr:cNvPr id="264" name="テキスト ボックス 263"/>
        <xdr:cNvSpPr txBox="1"/>
      </xdr:nvSpPr>
      <xdr:spPr>
        <a:xfrm>
          <a:off x="2641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167410</xdr:rowOff>
    </xdr:from>
    <xdr:to>
      <xdr:col>10</xdr:col>
      <xdr:colOff>165100</xdr:colOff>
      <xdr:row>98</xdr:row>
      <xdr:rowOff>97560</xdr:rowOff>
    </xdr:to>
    <xdr:sp macro="" textlink="">
      <xdr:nvSpPr>
        <xdr:cNvPr id="265" name="楕円 264"/>
        <xdr:cNvSpPr/>
      </xdr:nvSpPr>
      <xdr:spPr>
        <a:xfrm>
          <a:off x="1968500" y="167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88687</xdr:rowOff>
    </xdr:from>
    <xdr:ext cx="534377" cy="259045"/>
    <xdr:sp macro="" textlink="">
      <xdr:nvSpPr>
        <xdr:cNvPr id="266" name="テキスト ボックス 265"/>
        <xdr:cNvSpPr txBox="1"/>
      </xdr:nvSpPr>
      <xdr:spPr>
        <a:xfrm>
          <a:off x="1752111" y="16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167739</xdr:rowOff>
    </xdr:from>
    <xdr:to>
      <xdr:col>6</xdr:col>
      <xdr:colOff>38100</xdr:colOff>
      <xdr:row>98</xdr:row>
      <xdr:rowOff>97889</xdr:rowOff>
    </xdr:to>
    <xdr:sp macro="" textlink="">
      <xdr:nvSpPr>
        <xdr:cNvPr id="267" name="楕円 266"/>
        <xdr:cNvSpPr/>
      </xdr:nvSpPr>
      <xdr:spPr>
        <a:xfrm>
          <a:off x="1079500" y="167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89016</xdr:rowOff>
    </xdr:from>
    <xdr:ext cx="534377" cy="259045"/>
    <xdr:sp macro="" textlink="">
      <xdr:nvSpPr>
        <xdr:cNvPr id="268" name="テキスト ボックス 267"/>
        <xdr:cNvSpPr txBox="1"/>
      </xdr:nvSpPr>
      <xdr:spPr>
        <a:xfrm>
          <a:off x="863111" y="168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35074</xdr:rowOff>
    </xdr:from>
    <xdr:to>
      <xdr:col>55</xdr:col>
      <xdr:colOff>0</xdr:colOff>
      <xdr:row>37</xdr:row>
      <xdr:rowOff>89755</xdr:rowOff>
    </xdr:to>
    <xdr:cxnSp macro="">
      <xdr:nvCxnSpPr>
        <xdr:cNvPr id="296" name="直線コネクタ 295"/>
        <xdr:cNvCxnSpPr/>
      </xdr:nvCxnSpPr>
      <xdr:spPr>
        <a:xfrm>
          <a:off x="9639300" y="5521474"/>
          <a:ext cx="8382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35074</xdr:rowOff>
    </xdr:from>
    <xdr:to>
      <xdr:col>50</xdr:col>
      <xdr:colOff>114300</xdr:colOff>
      <xdr:row>39</xdr:row>
      <xdr:rowOff>9517</xdr:rowOff>
    </xdr:to>
    <xdr:cxnSp macro="">
      <xdr:nvCxnSpPr>
        <xdr:cNvPr id="299" name="直線コネクタ 298"/>
        <xdr:cNvCxnSpPr/>
      </xdr:nvCxnSpPr>
      <xdr:spPr>
        <a:xfrm flipV="1">
          <a:off x="8750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5850</xdr:rowOff>
    </xdr:from>
    <xdr:to>
      <xdr:col>45</xdr:col>
      <xdr:colOff>177800</xdr:colOff>
      <xdr:row>39</xdr:row>
      <xdr:rowOff>9517</xdr:rowOff>
    </xdr:to>
    <xdr:cxnSp macro="">
      <xdr:nvCxnSpPr>
        <xdr:cNvPr id="302" name="直線コネクタ 301"/>
        <xdr:cNvCxnSpPr/>
      </xdr:nvCxnSpPr>
      <xdr:spPr>
        <a:xfrm>
          <a:off x="7861300" y="669240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5850</xdr:rowOff>
    </xdr:from>
    <xdr:to>
      <xdr:col>41</xdr:col>
      <xdr:colOff>50800</xdr:colOff>
      <xdr:row>39</xdr:row>
      <xdr:rowOff>14701</xdr:rowOff>
    </xdr:to>
    <xdr:cxnSp macro="">
      <xdr:nvCxnSpPr>
        <xdr:cNvPr id="305" name="直線コネクタ 304"/>
        <xdr:cNvCxnSpPr/>
      </xdr:nvCxnSpPr>
      <xdr:spPr>
        <a:xfrm flipV="1">
          <a:off x="6972300" y="6692400"/>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7" name="テキスト ボックス 306"/>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38955</xdr:rowOff>
    </xdr:from>
    <xdr:to>
      <xdr:col>55</xdr:col>
      <xdr:colOff>50800</xdr:colOff>
      <xdr:row>37</xdr:row>
      <xdr:rowOff>140555</xdr:rowOff>
    </xdr:to>
    <xdr:sp macro="" textlink="">
      <xdr:nvSpPr>
        <xdr:cNvPr id="315" name="楕円 314"/>
        <xdr:cNvSpPr/>
      </xdr:nvSpPr>
      <xdr:spPr>
        <a:xfrm>
          <a:off x="104267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17382</xdr:rowOff>
    </xdr:from>
    <xdr:ext cx="534377" cy="259045"/>
    <xdr:sp macro="" textlink="">
      <xdr:nvSpPr>
        <xdr:cNvPr id="316" name="補助費等該当値テキスト"/>
        <xdr:cNvSpPr txBox="1"/>
      </xdr:nvSpPr>
      <xdr:spPr>
        <a:xfrm>
          <a:off x="10528300" y="63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155724</xdr:rowOff>
    </xdr:from>
    <xdr:to>
      <xdr:col>50</xdr:col>
      <xdr:colOff>165100</xdr:colOff>
      <xdr:row>32</xdr:row>
      <xdr:rowOff>85874</xdr:rowOff>
    </xdr:to>
    <xdr:sp macro="" textlink="">
      <xdr:nvSpPr>
        <xdr:cNvPr id="317" name="楕円 316"/>
        <xdr:cNvSpPr/>
      </xdr:nvSpPr>
      <xdr:spPr>
        <a:xfrm>
          <a:off x="9588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77001</xdr:rowOff>
    </xdr:from>
    <xdr:ext cx="599010" cy="259045"/>
    <xdr:sp macro="" textlink="">
      <xdr:nvSpPr>
        <xdr:cNvPr id="318" name="テキスト ボックス 317"/>
        <xdr:cNvSpPr txBox="1"/>
      </xdr:nvSpPr>
      <xdr:spPr>
        <a:xfrm>
          <a:off x="9339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130167</xdr:rowOff>
    </xdr:from>
    <xdr:to>
      <xdr:col>46</xdr:col>
      <xdr:colOff>38100</xdr:colOff>
      <xdr:row>39</xdr:row>
      <xdr:rowOff>60317</xdr:rowOff>
    </xdr:to>
    <xdr:sp macro="" textlink="">
      <xdr:nvSpPr>
        <xdr:cNvPr id="319" name="楕円 318"/>
        <xdr:cNvSpPr/>
      </xdr:nvSpPr>
      <xdr:spPr>
        <a:xfrm>
          <a:off x="8699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51444</xdr:rowOff>
    </xdr:from>
    <xdr:ext cx="534377" cy="259045"/>
    <xdr:sp macro="" textlink="">
      <xdr:nvSpPr>
        <xdr:cNvPr id="320" name="テキスト ボックス 319"/>
        <xdr:cNvSpPr txBox="1"/>
      </xdr:nvSpPr>
      <xdr:spPr>
        <a:xfrm>
          <a:off x="8483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126500</xdr:rowOff>
    </xdr:from>
    <xdr:to>
      <xdr:col>41</xdr:col>
      <xdr:colOff>101600</xdr:colOff>
      <xdr:row>39</xdr:row>
      <xdr:rowOff>56650</xdr:rowOff>
    </xdr:to>
    <xdr:sp macro="" textlink="">
      <xdr:nvSpPr>
        <xdr:cNvPr id="321" name="楕円 320"/>
        <xdr:cNvSpPr/>
      </xdr:nvSpPr>
      <xdr:spPr>
        <a:xfrm>
          <a:off x="7810500" y="6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47777</xdr:rowOff>
    </xdr:from>
    <xdr:ext cx="534377" cy="259045"/>
    <xdr:sp macro="" textlink="">
      <xdr:nvSpPr>
        <xdr:cNvPr id="322" name="テキスト ボックス 321"/>
        <xdr:cNvSpPr txBox="1"/>
      </xdr:nvSpPr>
      <xdr:spPr>
        <a:xfrm>
          <a:off x="7594111" y="67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135351</xdr:rowOff>
    </xdr:from>
    <xdr:to>
      <xdr:col>36</xdr:col>
      <xdr:colOff>165100</xdr:colOff>
      <xdr:row>39</xdr:row>
      <xdr:rowOff>65501</xdr:rowOff>
    </xdr:to>
    <xdr:sp macro="" textlink="">
      <xdr:nvSpPr>
        <xdr:cNvPr id="323" name="楕円 322"/>
        <xdr:cNvSpPr/>
      </xdr:nvSpPr>
      <xdr:spPr>
        <a:xfrm>
          <a:off x="6921500" y="66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56628</xdr:rowOff>
    </xdr:from>
    <xdr:ext cx="534377" cy="259045"/>
    <xdr:sp macro="" textlink="">
      <xdr:nvSpPr>
        <xdr:cNvPr id="324" name="テキスト ボックス 323"/>
        <xdr:cNvSpPr txBox="1"/>
      </xdr:nvSpPr>
      <xdr:spPr>
        <a:xfrm>
          <a:off x="6705111" y="67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87937</xdr:rowOff>
    </xdr:from>
    <xdr:to>
      <xdr:col>55</xdr:col>
      <xdr:colOff>0</xdr:colOff>
      <xdr:row>56</xdr:row>
      <xdr:rowOff>170073</xdr:rowOff>
    </xdr:to>
    <xdr:cxnSp macro="">
      <xdr:nvCxnSpPr>
        <xdr:cNvPr id="353" name="直線コネクタ 352"/>
        <xdr:cNvCxnSpPr/>
      </xdr:nvCxnSpPr>
      <xdr:spPr>
        <a:xfrm>
          <a:off x="9639300" y="9689137"/>
          <a:ext cx="8382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87937</xdr:rowOff>
    </xdr:from>
    <xdr:to>
      <xdr:col>50</xdr:col>
      <xdr:colOff>114300</xdr:colOff>
      <xdr:row>56</xdr:row>
      <xdr:rowOff>160662</xdr:rowOff>
    </xdr:to>
    <xdr:cxnSp macro="">
      <xdr:nvCxnSpPr>
        <xdr:cNvPr id="356" name="直線コネクタ 355"/>
        <xdr:cNvCxnSpPr/>
      </xdr:nvCxnSpPr>
      <xdr:spPr>
        <a:xfrm flipV="1">
          <a:off x="8750300" y="9689137"/>
          <a:ext cx="889000" cy="7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140645</xdr:rowOff>
    </xdr:from>
    <xdr:to>
      <xdr:col>45</xdr:col>
      <xdr:colOff>177800</xdr:colOff>
      <xdr:row>56</xdr:row>
      <xdr:rowOff>160662</xdr:rowOff>
    </xdr:to>
    <xdr:cxnSp macro="">
      <xdr:nvCxnSpPr>
        <xdr:cNvPr id="359" name="直線コネクタ 358"/>
        <xdr:cNvCxnSpPr/>
      </xdr:nvCxnSpPr>
      <xdr:spPr>
        <a:xfrm>
          <a:off x="7861300" y="9741845"/>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51391</xdr:rowOff>
    </xdr:from>
    <xdr:to>
      <xdr:col>41</xdr:col>
      <xdr:colOff>50800</xdr:colOff>
      <xdr:row>56</xdr:row>
      <xdr:rowOff>140645</xdr:rowOff>
    </xdr:to>
    <xdr:cxnSp macro="">
      <xdr:nvCxnSpPr>
        <xdr:cNvPr id="362" name="直線コネクタ 361"/>
        <xdr:cNvCxnSpPr/>
      </xdr:nvCxnSpPr>
      <xdr:spPr>
        <a:xfrm>
          <a:off x="6972300" y="9652591"/>
          <a:ext cx="8890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4" name="テキスト ボックス 363"/>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119273</xdr:rowOff>
    </xdr:from>
    <xdr:to>
      <xdr:col>55</xdr:col>
      <xdr:colOff>50800</xdr:colOff>
      <xdr:row>57</xdr:row>
      <xdr:rowOff>49423</xdr:rowOff>
    </xdr:to>
    <xdr:sp macro="" textlink="">
      <xdr:nvSpPr>
        <xdr:cNvPr id="372" name="楕円 371"/>
        <xdr:cNvSpPr/>
      </xdr:nvSpPr>
      <xdr:spPr>
        <a:xfrm>
          <a:off x="10426700" y="9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34200</xdr:rowOff>
    </xdr:from>
    <xdr:ext cx="534377" cy="259045"/>
    <xdr:sp macro="" textlink="">
      <xdr:nvSpPr>
        <xdr:cNvPr id="373" name="普通建設事業費該当値テキスト"/>
        <xdr:cNvSpPr txBox="1"/>
      </xdr:nvSpPr>
      <xdr:spPr>
        <a:xfrm>
          <a:off x="10528300" y="96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37137</xdr:rowOff>
    </xdr:from>
    <xdr:to>
      <xdr:col>50</xdr:col>
      <xdr:colOff>165100</xdr:colOff>
      <xdr:row>56</xdr:row>
      <xdr:rowOff>138737</xdr:rowOff>
    </xdr:to>
    <xdr:sp macro="" textlink="">
      <xdr:nvSpPr>
        <xdr:cNvPr id="374" name="楕円 373"/>
        <xdr:cNvSpPr/>
      </xdr:nvSpPr>
      <xdr:spPr>
        <a:xfrm>
          <a:off x="9588500" y="96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129864</xdr:rowOff>
    </xdr:from>
    <xdr:ext cx="534377" cy="259045"/>
    <xdr:sp macro="" textlink="">
      <xdr:nvSpPr>
        <xdr:cNvPr id="375" name="テキスト ボックス 374"/>
        <xdr:cNvSpPr txBox="1"/>
      </xdr:nvSpPr>
      <xdr:spPr>
        <a:xfrm>
          <a:off x="9372111" y="97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109862</xdr:rowOff>
    </xdr:from>
    <xdr:to>
      <xdr:col>46</xdr:col>
      <xdr:colOff>38100</xdr:colOff>
      <xdr:row>57</xdr:row>
      <xdr:rowOff>40012</xdr:rowOff>
    </xdr:to>
    <xdr:sp macro="" textlink="">
      <xdr:nvSpPr>
        <xdr:cNvPr id="376" name="楕円 375"/>
        <xdr:cNvSpPr/>
      </xdr:nvSpPr>
      <xdr:spPr>
        <a:xfrm>
          <a:off x="8699500" y="97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31139</xdr:rowOff>
    </xdr:from>
    <xdr:ext cx="534377" cy="259045"/>
    <xdr:sp macro="" textlink="">
      <xdr:nvSpPr>
        <xdr:cNvPr id="377" name="テキスト ボックス 376"/>
        <xdr:cNvSpPr txBox="1"/>
      </xdr:nvSpPr>
      <xdr:spPr>
        <a:xfrm>
          <a:off x="8483111" y="98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89845</xdr:rowOff>
    </xdr:from>
    <xdr:to>
      <xdr:col>41</xdr:col>
      <xdr:colOff>101600</xdr:colOff>
      <xdr:row>57</xdr:row>
      <xdr:rowOff>19995</xdr:rowOff>
    </xdr:to>
    <xdr:sp macro="" textlink="">
      <xdr:nvSpPr>
        <xdr:cNvPr id="378" name="楕円 377"/>
        <xdr:cNvSpPr/>
      </xdr:nvSpPr>
      <xdr:spPr>
        <a:xfrm>
          <a:off x="7810500" y="96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11122</xdr:rowOff>
    </xdr:from>
    <xdr:ext cx="534377" cy="259045"/>
    <xdr:sp macro="" textlink="">
      <xdr:nvSpPr>
        <xdr:cNvPr id="379" name="テキスト ボックス 378"/>
        <xdr:cNvSpPr txBox="1"/>
      </xdr:nvSpPr>
      <xdr:spPr>
        <a:xfrm>
          <a:off x="7594111" y="97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xdr:rowOff>
    </xdr:from>
    <xdr:to>
      <xdr:col>36</xdr:col>
      <xdr:colOff>165100</xdr:colOff>
      <xdr:row>56</xdr:row>
      <xdr:rowOff>102191</xdr:rowOff>
    </xdr:to>
    <xdr:sp macro="" textlink="">
      <xdr:nvSpPr>
        <xdr:cNvPr id="380" name="楕円 379"/>
        <xdr:cNvSpPr/>
      </xdr:nvSpPr>
      <xdr:spPr>
        <a:xfrm>
          <a:off x="6921500" y="96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93318</xdr:rowOff>
    </xdr:from>
    <xdr:ext cx="534377" cy="259045"/>
    <xdr:sp macro="" textlink="">
      <xdr:nvSpPr>
        <xdr:cNvPr id="381" name="テキスト ボックス 380"/>
        <xdr:cNvSpPr txBox="1"/>
      </xdr:nvSpPr>
      <xdr:spPr>
        <a:xfrm>
          <a:off x="6705111" y="96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94241</xdr:rowOff>
    </xdr:from>
    <xdr:to>
      <xdr:col>55</xdr:col>
      <xdr:colOff>0</xdr:colOff>
      <xdr:row>77</xdr:row>
      <xdr:rowOff>133572</xdr:rowOff>
    </xdr:to>
    <xdr:cxnSp macro="">
      <xdr:nvCxnSpPr>
        <xdr:cNvPr id="412" name="直線コネクタ 411"/>
        <xdr:cNvCxnSpPr/>
      </xdr:nvCxnSpPr>
      <xdr:spPr>
        <a:xfrm flipV="1">
          <a:off x="9639300" y="13295891"/>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13"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133572</xdr:rowOff>
    </xdr:from>
    <xdr:to>
      <xdr:col>50</xdr:col>
      <xdr:colOff>114300</xdr:colOff>
      <xdr:row>78</xdr:row>
      <xdr:rowOff>90323</xdr:rowOff>
    </xdr:to>
    <xdr:cxnSp macro="">
      <xdr:nvCxnSpPr>
        <xdr:cNvPr id="415" name="直線コネクタ 414"/>
        <xdr:cNvCxnSpPr/>
      </xdr:nvCxnSpPr>
      <xdr:spPr>
        <a:xfrm flipV="1">
          <a:off x="8750300" y="13335222"/>
          <a:ext cx="889000" cy="1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78828</xdr:rowOff>
    </xdr:from>
    <xdr:to>
      <xdr:col>45</xdr:col>
      <xdr:colOff>177800</xdr:colOff>
      <xdr:row>78</xdr:row>
      <xdr:rowOff>90323</xdr:rowOff>
    </xdr:to>
    <xdr:cxnSp macro="">
      <xdr:nvCxnSpPr>
        <xdr:cNvPr id="418" name="直線コネクタ 417"/>
        <xdr:cNvCxnSpPr/>
      </xdr:nvCxnSpPr>
      <xdr:spPr>
        <a:xfrm>
          <a:off x="7861300" y="1345192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27904</xdr:rowOff>
    </xdr:from>
    <xdr:to>
      <xdr:col>41</xdr:col>
      <xdr:colOff>50800</xdr:colOff>
      <xdr:row>78</xdr:row>
      <xdr:rowOff>78828</xdr:rowOff>
    </xdr:to>
    <xdr:cxnSp macro="">
      <xdr:nvCxnSpPr>
        <xdr:cNvPr id="421" name="直線コネクタ 420"/>
        <xdr:cNvCxnSpPr/>
      </xdr:nvCxnSpPr>
      <xdr:spPr>
        <a:xfrm>
          <a:off x="6972300" y="13401004"/>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43441</xdr:rowOff>
    </xdr:from>
    <xdr:to>
      <xdr:col>55</xdr:col>
      <xdr:colOff>50800</xdr:colOff>
      <xdr:row>77</xdr:row>
      <xdr:rowOff>145041</xdr:rowOff>
    </xdr:to>
    <xdr:sp macro="" textlink="">
      <xdr:nvSpPr>
        <xdr:cNvPr id="431" name="楕円 430"/>
        <xdr:cNvSpPr/>
      </xdr:nvSpPr>
      <xdr:spPr>
        <a:xfrm>
          <a:off x="10426700" y="13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66318</xdr:rowOff>
    </xdr:from>
    <xdr:ext cx="534377" cy="259045"/>
    <xdr:sp macro="" textlink="">
      <xdr:nvSpPr>
        <xdr:cNvPr id="432" name="普通建設事業費 （ うち新規整備　）該当値テキスト"/>
        <xdr:cNvSpPr txBox="1"/>
      </xdr:nvSpPr>
      <xdr:spPr>
        <a:xfrm>
          <a:off x="10528300" y="130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82772</xdr:rowOff>
    </xdr:from>
    <xdr:to>
      <xdr:col>50</xdr:col>
      <xdr:colOff>165100</xdr:colOff>
      <xdr:row>78</xdr:row>
      <xdr:rowOff>12922</xdr:rowOff>
    </xdr:to>
    <xdr:sp macro="" textlink="">
      <xdr:nvSpPr>
        <xdr:cNvPr id="433" name="楕円 432"/>
        <xdr:cNvSpPr/>
      </xdr:nvSpPr>
      <xdr:spPr>
        <a:xfrm>
          <a:off x="9588500" y="132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4049</xdr:rowOff>
    </xdr:from>
    <xdr:ext cx="534377" cy="259045"/>
    <xdr:sp macro="" textlink="">
      <xdr:nvSpPr>
        <xdr:cNvPr id="434" name="テキスト ボックス 433"/>
        <xdr:cNvSpPr txBox="1"/>
      </xdr:nvSpPr>
      <xdr:spPr>
        <a:xfrm>
          <a:off x="9372111" y="133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39523</xdr:rowOff>
    </xdr:from>
    <xdr:to>
      <xdr:col>46</xdr:col>
      <xdr:colOff>38100</xdr:colOff>
      <xdr:row>78</xdr:row>
      <xdr:rowOff>141123</xdr:rowOff>
    </xdr:to>
    <xdr:sp macro="" textlink="">
      <xdr:nvSpPr>
        <xdr:cNvPr id="435" name="楕円 434"/>
        <xdr:cNvSpPr/>
      </xdr:nvSpPr>
      <xdr:spPr>
        <a:xfrm>
          <a:off x="869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132250</xdr:rowOff>
    </xdr:from>
    <xdr:ext cx="534377" cy="259045"/>
    <xdr:sp macro="" textlink="">
      <xdr:nvSpPr>
        <xdr:cNvPr id="436" name="テキスト ボックス 435"/>
        <xdr:cNvSpPr txBox="1"/>
      </xdr:nvSpPr>
      <xdr:spPr>
        <a:xfrm>
          <a:off x="8483111" y="13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28028</xdr:rowOff>
    </xdr:from>
    <xdr:to>
      <xdr:col>41</xdr:col>
      <xdr:colOff>101600</xdr:colOff>
      <xdr:row>78</xdr:row>
      <xdr:rowOff>129628</xdr:rowOff>
    </xdr:to>
    <xdr:sp macro="" textlink="">
      <xdr:nvSpPr>
        <xdr:cNvPr id="437" name="楕円 436"/>
        <xdr:cNvSpPr/>
      </xdr:nvSpPr>
      <xdr:spPr>
        <a:xfrm>
          <a:off x="7810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120755</xdr:rowOff>
    </xdr:from>
    <xdr:ext cx="534377" cy="259045"/>
    <xdr:sp macro="" textlink="">
      <xdr:nvSpPr>
        <xdr:cNvPr id="438" name="テキスト ボックス 437"/>
        <xdr:cNvSpPr txBox="1"/>
      </xdr:nvSpPr>
      <xdr:spPr>
        <a:xfrm>
          <a:off x="7594111" y="134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148554</xdr:rowOff>
    </xdr:from>
    <xdr:to>
      <xdr:col>36</xdr:col>
      <xdr:colOff>165100</xdr:colOff>
      <xdr:row>78</xdr:row>
      <xdr:rowOff>78704</xdr:rowOff>
    </xdr:to>
    <xdr:sp macro="" textlink="">
      <xdr:nvSpPr>
        <xdr:cNvPr id="439" name="楕円 438"/>
        <xdr:cNvSpPr/>
      </xdr:nvSpPr>
      <xdr:spPr>
        <a:xfrm>
          <a:off x="6921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95231</xdr:rowOff>
    </xdr:from>
    <xdr:ext cx="534377" cy="259045"/>
    <xdr:sp macro="" textlink="">
      <xdr:nvSpPr>
        <xdr:cNvPr id="440" name="テキスト ボックス 439"/>
        <xdr:cNvSpPr txBox="1"/>
      </xdr:nvSpPr>
      <xdr:spPr>
        <a:xfrm>
          <a:off x="6705111" y="13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37602</xdr:rowOff>
    </xdr:from>
    <xdr:to>
      <xdr:col>55</xdr:col>
      <xdr:colOff>0</xdr:colOff>
      <xdr:row>98</xdr:row>
      <xdr:rowOff>96614</xdr:rowOff>
    </xdr:to>
    <xdr:cxnSp macro="">
      <xdr:nvCxnSpPr>
        <xdr:cNvPr id="471" name="直線コネクタ 470"/>
        <xdr:cNvCxnSpPr/>
      </xdr:nvCxnSpPr>
      <xdr:spPr>
        <a:xfrm>
          <a:off x="9639300" y="16839702"/>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2"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154330</xdr:rowOff>
    </xdr:from>
    <xdr:to>
      <xdr:col>50</xdr:col>
      <xdr:colOff>114300</xdr:colOff>
      <xdr:row>98</xdr:row>
      <xdr:rowOff>37602</xdr:rowOff>
    </xdr:to>
    <xdr:cxnSp macro="">
      <xdr:nvCxnSpPr>
        <xdr:cNvPr id="474" name="直線コネクタ 473"/>
        <xdr:cNvCxnSpPr/>
      </xdr:nvCxnSpPr>
      <xdr:spPr>
        <a:xfrm>
          <a:off x="8750300" y="16784980"/>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6" name="テキスト ボックス 475"/>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86272</xdr:rowOff>
    </xdr:from>
    <xdr:to>
      <xdr:col>45</xdr:col>
      <xdr:colOff>177800</xdr:colOff>
      <xdr:row>97</xdr:row>
      <xdr:rowOff>154330</xdr:rowOff>
    </xdr:to>
    <xdr:cxnSp macro="">
      <xdr:nvCxnSpPr>
        <xdr:cNvPr id="477" name="直線コネクタ 476"/>
        <xdr:cNvCxnSpPr/>
      </xdr:nvCxnSpPr>
      <xdr:spPr>
        <a:xfrm>
          <a:off x="7861300" y="1671692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9866</xdr:rowOff>
    </xdr:from>
    <xdr:to>
      <xdr:col>41</xdr:col>
      <xdr:colOff>50800</xdr:colOff>
      <xdr:row>97</xdr:row>
      <xdr:rowOff>86272</xdr:rowOff>
    </xdr:to>
    <xdr:cxnSp macro="">
      <xdr:nvCxnSpPr>
        <xdr:cNvPr id="480" name="直線コネクタ 479"/>
        <xdr:cNvCxnSpPr/>
      </xdr:nvCxnSpPr>
      <xdr:spPr>
        <a:xfrm>
          <a:off x="6972300" y="16640516"/>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45814</xdr:rowOff>
    </xdr:from>
    <xdr:to>
      <xdr:col>55</xdr:col>
      <xdr:colOff>50800</xdr:colOff>
      <xdr:row>98</xdr:row>
      <xdr:rowOff>147414</xdr:rowOff>
    </xdr:to>
    <xdr:sp macro="" textlink="">
      <xdr:nvSpPr>
        <xdr:cNvPr id="490" name="楕円 489"/>
        <xdr:cNvSpPr/>
      </xdr:nvSpPr>
      <xdr:spPr>
        <a:xfrm>
          <a:off x="10426700" y="168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132191</xdr:rowOff>
    </xdr:from>
    <xdr:ext cx="534377" cy="259045"/>
    <xdr:sp macro="" textlink="">
      <xdr:nvSpPr>
        <xdr:cNvPr id="491" name="普通建設事業費 （ うち更新整備　）該当値テキスト"/>
        <xdr:cNvSpPr txBox="1"/>
      </xdr:nvSpPr>
      <xdr:spPr>
        <a:xfrm>
          <a:off x="10528300" y="167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158252</xdr:rowOff>
    </xdr:from>
    <xdr:to>
      <xdr:col>50</xdr:col>
      <xdr:colOff>165100</xdr:colOff>
      <xdr:row>98</xdr:row>
      <xdr:rowOff>88402</xdr:rowOff>
    </xdr:to>
    <xdr:sp macro="" textlink="">
      <xdr:nvSpPr>
        <xdr:cNvPr id="492" name="楕円 491"/>
        <xdr:cNvSpPr/>
      </xdr:nvSpPr>
      <xdr:spPr>
        <a:xfrm>
          <a:off x="9588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79529</xdr:rowOff>
    </xdr:from>
    <xdr:ext cx="534377" cy="259045"/>
    <xdr:sp macro="" textlink="">
      <xdr:nvSpPr>
        <xdr:cNvPr id="493" name="テキスト ボックス 492"/>
        <xdr:cNvSpPr txBox="1"/>
      </xdr:nvSpPr>
      <xdr:spPr>
        <a:xfrm>
          <a:off x="9372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103530</xdr:rowOff>
    </xdr:from>
    <xdr:to>
      <xdr:col>46</xdr:col>
      <xdr:colOff>38100</xdr:colOff>
      <xdr:row>98</xdr:row>
      <xdr:rowOff>33680</xdr:rowOff>
    </xdr:to>
    <xdr:sp macro="" textlink="">
      <xdr:nvSpPr>
        <xdr:cNvPr id="494" name="楕円 493"/>
        <xdr:cNvSpPr/>
      </xdr:nvSpPr>
      <xdr:spPr>
        <a:xfrm>
          <a:off x="8699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24807</xdr:rowOff>
    </xdr:from>
    <xdr:ext cx="534377" cy="259045"/>
    <xdr:sp macro="" textlink="">
      <xdr:nvSpPr>
        <xdr:cNvPr id="495" name="テキスト ボックス 494"/>
        <xdr:cNvSpPr txBox="1"/>
      </xdr:nvSpPr>
      <xdr:spPr>
        <a:xfrm>
          <a:off x="8483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35472</xdr:rowOff>
    </xdr:from>
    <xdr:to>
      <xdr:col>41</xdr:col>
      <xdr:colOff>101600</xdr:colOff>
      <xdr:row>97</xdr:row>
      <xdr:rowOff>137072</xdr:rowOff>
    </xdr:to>
    <xdr:sp macro="" textlink="">
      <xdr:nvSpPr>
        <xdr:cNvPr id="496" name="楕円 495"/>
        <xdr:cNvSpPr/>
      </xdr:nvSpPr>
      <xdr:spPr>
        <a:xfrm>
          <a:off x="78105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128199</xdr:rowOff>
    </xdr:from>
    <xdr:ext cx="534377" cy="259045"/>
    <xdr:sp macro="" textlink="">
      <xdr:nvSpPr>
        <xdr:cNvPr id="497" name="テキスト ボックス 496"/>
        <xdr:cNvSpPr txBox="1"/>
      </xdr:nvSpPr>
      <xdr:spPr>
        <a:xfrm>
          <a:off x="7594111" y="1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130516</xdr:rowOff>
    </xdr:from>
    <xdr:to>
      <xdr:col>36</xdr:col>
      <xdr:colOff>165100</xdr:colOff>
      <xdr:row>97</xdr:row>
      <xdr:rowOff>60666</xdr:rowOff>
    </xdr:to>
    <xdr:sp macro="" textlink="">
      <xdr:nvSpPr>
        <xdr:cNvPr id="498" name="楕円 497"/>
        <xdr:cNvSpPr/>
      </xdr:nvSpPr>
      <xdr:spPr>
        <a:xfrm>
          <a:off x="69215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51793</xdr:rowOff>
    </xdr:from>
    <xdr:ext cx="534377" cy="259045"/>
    <xdr:sp macro="" textlink="">
      <xdr:nvSpPr>
        <xdr:cNvPr id="499" name="テキスト ボックス 498"/>
        <xdr:cNvSpPr txBox="1"/>
      </xdr:nvSpPr>
      <xdr:spPr>
        <a:xfrm>
          <a:off x="6705111" y="16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141986</xdr:rowOff>
    </xdr:from>
    <xdr:to>
      <xdr:col>81</xdr:col>
      <xdr:colOff>50800</xdr:colOff>
      <xdr:row>38</xdr:row>
      <xdr:rowOff>139700</xdr:rowOff>
    </xdr:to>
    <xdr:cxnSp macro="">
      <xdr:nvCxnSpPr>
        <xdr:cNvPr id="529" name="直線コネクタ 528"/>
        <xdr:cNvCxnSpPr/>
      </xdr:nvCxnSpPr>
      <xdr:spPr>
        <a:xfrm>
          <a:off x="14592300" y="64856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141986</xdr:rowOff>
    </xdr:from>
    <xdr:to>
      <xdr:col>76</xdr:col>
      <xdr:colOff>114300</xdr:colOff>
      <xdr:row>38</xdr:row>
      <xdr:rowOff>101387</xdr:rowOff>
    </xdr:to>
    <xdr:cxnSp macro="">
      <xdr:nvCxnSpPr>
        <xdr:cNvPr id="532" name="直線コネクタ 531"/>
        <xdr:cNvCxnSpPr/>
      </xdr:nvCxnSpPr>
      <xdr:spPr>
        <a:xfrm flipV="1">
          <a:off x="13703300" y="6485636"/>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101387</xdr:rowOff>
    </xdr:from>
    <xdr:to>
      <xdr:col>71</xdr:col>
      <xdr:colOff>177800</xdr:colOff>
      <xdr:row>38</xdr:row>
      <xdr:rowOff>115239</xdr:rowOff>
    </xdr:to>
    <xdr:cxnSp macro="">
      <xdr:nvCxnSpPr>
        <xdr:cNvPr id="535" name="直線コネクタ 534"/>
        <xdr:cNvCxnSpPr/>
      </xdr:nvCxnSpPr>
      <xdr:spPr>
        <a:xfrm flipV="1">
          <a:off x="12814300" y="6616487"/>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91186</xdr:rowOff>
    </xdr:from>
    <xdr:to>
      <xdr:col>76</xdr:col>
      <xdr:colOff>165100</xdr:colOff>
      <xdr:row>38</xdr:row>
      <xdr:rowOff>21336</xdr:rowOff>
    </xdr:to>
    <xdr:sp macro="" textlink="">
      <xdr:nvSpPr>
        <xdr:cNvPr id="549" name="楕円 548"/>
        <xdr:cNvSpPr/>
      </xdr:nvSpPr>
      <xdr:spPr>
        <a:xfrm>
          <a:off x="14541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12463</xdr:rowOff>
    </xdr:from>
    <xdr:ext cx="469744" cy="259045"/>
    <xdr:sp macro="" textlink="">
      <xdr:nvSpPr>
        <xdr:cNvPr id="550" name="テキスト ボックス 549"/>
        <xdr:cNvSpPr txBox="1"/>
      </xdr:nvSpPr>
      <xdr:spPr>
        <a:xfrm>
          <a:off x="14357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50587</xdr:rowOff>
    </xdr:from>
    <xdr:to>
      <xdr:col>72</xdr:col>
      <xdr:colOff>38100</xdr:colOff>
      <xdr:row>38</xdr:row>
      <xdr:rowOff>152187</xdr:rowOff>
    </xdr:to>
    <xdr:sp macro="" textlink="">
      <xdr:nvSpPr>
        <xdr:cNvPr id="551" name="楕円 550"/>
        <xdr:cNvSpPr/>
      </xdr:nvSpPr>
      <xdr:spPr>
        <a:xfrm>
          <a:off x="13652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143314</xdr:rowOff>
    </xdr:from>
    <xdr:ext cx="378565" cy="259045"/>
    <xdr:sp macro="" textlink="">
      <xdr:nvSpPr>
        <xdr:cNvPr id="552" name="テキスト ボックス 551"/>
        <xdr:cNvSpPr txBox="1"/>
      </xdr:nvSpPr>
      <xdr:spPr>
        <a:xfrm>
          <a:off x="13514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64439</xdr:rowOff>
    </xdr:from>
    <xdr:to>
      <xdr:col>67</xdr:col>
      <xdr:colOff>101600</xdr:colOff>
      <xdr:row>38</xdr:row>
      <xdr:rowOff>166039</xdr:rowOff>
    </xdr:to>
    <xdr:sp macro="" textlink="">
      <xdr:nvSpPr>
        <xdr:cNvPr id="553" name="楕円 552"/>
        <xdr:cNvSpPr/>
      </xdr:nvSpPr>
      <xdr:spPr>
        <a:xfrm>
          <a:off x="12763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157166</xdr:rowOff>
    </xdr:from>
    <xdr:ext cx="378565" cy="259045"/>
    <xdr:sp macro="" textlink="">
      <xdr:nvSpPr>
        <xdr:cNvPr id="554" name="テキスト ボックス 553"/>
        <xdr:cNvSpPr txBox="1"/>
      </xdr:nvSpPr>
      <xdr:spPr>
        <a:xfrm>
          <a:off x="12625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72006</xdr:rowOff>
    </xdr:from>
    <xdr:to>
      <xdr:col>85</xdr:col>
      <xdr:colOff>127000</xdr:colOff>
      <xdr:row>76</xdr:row>
      <xdr:rowOff>110925</xdr:rowOff>
    </xdr:to>
    <xdr:cxnSp macro="">
      <xdr:nvCxnSpPr>
        <xdr:cNvPr id="637" name="直線コネクタ 636"/>
        <xdr:cNvCxnSpPr/>
      </xdr:nvCxnSpPr>
      <xdr:spPr>
        <a:xfrm flipV="1">
          <a:off x="15481300" y="13102206"/>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8"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110925</xdr:rowOff>
    </xdr:from>
    <xdr:to>
      <xdr:col>81</xdr:col>
      <xdr:colOff>50800</xdr:colOff>
      <xdr:row>76</xdr:row>
      <xdr:rowOff>165275</xdr:rowOff>
    </xdr:to>
    <xdr:cxnSp macro="">
      <xdr:nvCxnSpPr>
        <xdr:cNvPr id="640" name="直線コネクタ 639"/>
        <xdr:cNvCxnSpPr/>
      </xdr:nvCxnSpPr>
      <xdr:spPr>
        <a:xfrm flipV="1">
          <a:off x="14592300" y="13141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2" name="テキスト ボックス 641"/>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165275</xdr:rowOff>
    </xdr:from>
    <xdr:to>
      <xdr:col>76</xdr:col>
      <xdr:colOff>114300</xdr:colOff>
      <xdr:row>77</xdr:row>
      <xdr:rowOff>30001</xdr:rowOff>
    </xdr:to>
    <xdr:cxnSp macro="">
      <xdr:nvCxnSpPr>
        <xdr:cNvPr id="643" name="直線コネクタ 642"/>
        <xdr:cNvCxnSpPr/>
      </xdr:nvCxnSpPr>
      <xdr:spPr>
        <a:xfrm flipV="1">
          <a:off x="13703300" y="1319547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5" name="テキスト ボックス 644"/>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30001</xdr:rowOff>
    </xdr:from>
    <xdr:to>
      <xdr:col>71</xdr:col>
      <xdr:colOff>177800</xdr:colOff>
      <xdr:row>77</xdr:row>
      <xdr:rowOff>33773</xdr:rowOff>
    </xdr:to>
    <xdr:cxnSp macro="">
      <xdr:nvCxnSpPr>
        <xdr:cNvPr id="646" name="直線コネクタ 645"/>
        <xdr:cNvCxnSpPr/>
      </xdr:nvCxnSpPr>
      <xdr:spPr>
        <a:xfrm flipV="1">
          <a:off x="12814300" y="132316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8" name="テキスト ボックス 647"/>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50" name="テキスト ボックス 649"/>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21206</xdr:rowOff>
    </xdr:from>
    <xdr:to>
      <xdr:col>85</xdr:col>
      <xdr:colOff>177800</xdr:colOff>
      <xdr:row>76</xdr:row>
      <xdr:rowOff>122806</xdr:rowOff>
    </xdr:to>
    <xdr:sp macro="" textlink="">
      <xdr:nvSpPr>
        <xdr:cNvPr id="656" name="楕円 655"/>
        <xdr:cNvSpPr/>
      </xdr:nvSpPr>
      <xdr:spPr>
        <a:xfrm>
          <a:off x="16268700" y="13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171083</xdr:rowOff>
    </xdr:from>
    <xdr:ext cx="534377" cy="259045"/>
    <xdr:sp macro="" textlink="">
      <xdr:nvSpPr>
        <xdr:cNvPr id="657" name="公債費該当値テキスト"/>
        <xdr:cNvSpPr txBox="1"/>
      </xdr:nvSpPr>
      <xdr:spPr>
        <a:xfrm>
          <a:off x="16370300" y="130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60125</xdr:rowOff>
    </xdr:from>
    <xdr:to>
      <xdr:col>81</xdr:col>
      <xdr:colOff>101600</xdr:colOff>
      <xdr:row>76</xdr:row>
      <xdr:rowOff>161725</xdr:rowOff>
    </xdr:to>
    <xdr:sp macro="" textlink="">
      <xdr:nvSpPr>
        <xdr:cNvPr id="658" name="楕円 657"/>
        <xdr:cNvSpPr/>
      </xdr:nvSpPr>
      <xdr:spPr>
        <a:xfrm>
          <a:off x="15430500" y="13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152852</xdr:rowOff>
    </xdr:from>
    <xdr:ext cx="534377" cy="259045"/>
    <xdr:sp macro="" textlink="">
      <xdr:nvSpPr>
        <xdr:cNvPr id="659" name="テキスト ボックス 658"/>
        <xdr:cNvSpPr txBox="1"/>
      </xdr:nvSpPr>
      <xdr:spPr>
        <a:xfrm>
          <a:off x="15214111" y="131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114475</xdr:rowOff>
    </xdr:from>
    <xdr:to>
      <xdr:col>76</xdr:col>
      <xdr:colOff>165100</xdr:colOff>
      <xdr:row>77</xdr:row>
      <xdr:rowOff>44625</xdr:rowOff>
    </xdr:to>
    <xdr:sp macro="" textlink="">
      <xdr:nvSpPr>
        <xdr:cNvPr id="660" name="楕円 659"/>
        <xdr:cNvSpPr/>
      </xdr:nvSpPr>
      <xdr:spPr>
        <a:xfrm>
          <a:off x="14541500" y="131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35752</xdr:rowOff>
    </xdr:from>
    <xdr:ext cx="534377" cy="259045"/>
    <xdr:sp macro="" textlink="">
      <xdr:nvSpPr>
        <xdr:cNvPr id="661" name="テキスト ボックス 660"/>
        <xdr:cNvSpPr txBox="1"/>
      </xdr:nvSpPr>
      <xdr:spPr>
        <a:xfrm>
          <a:off x="14325111" y="132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150651</xdr:rowOff>
    </xdr:from>
    <xdr:to>
      <xdr:col>72</xdr:col>
      <xdr:colOff>38100</xdr:colOff>
      <xdr:row>77</xdr:row>
      <xdr:rowOff>80801</xdr:rowOff>
    </xdr:to>
    <xdr:sp macro="" textlink="">
      <xdr:nvSpPr>
        <xdr:cNvPr id="662" name="楕円 661"/>
        <xdr:cNvSpPr/>
      </xdr:nvSpPr>
      <xdr:spPr>
        <a:xfrm>
          <a:off x="13652500" y="131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71928</xdr:rowOff>
    </xdr:from>
    <xdr:ext cx="534377" cy="259045"/>
    <xdr:sp macro="" textlink="">
      <xdr:nvSpPr>
        <xdr:cNvPr id="663" name="テキスト ボックス 662"/>
        <xdr:cNvSpPr txBox="1"/>
      </xdr:nvSpPr>
      <xdr:spPr>
        <a:xfrm>
          <a:off x="13436111" y="132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154423</xdr:rowOff>
    </xdr:from>
    <xdr:to>
      <xdr:col>67</xdr:col>
      <xdr:colOff>101600</xdr:colOff>
      <xdr:row>77</xdr:row>
      <xdr:rowOff>84573</xdr:rowOff>
    </xdr:to>
    <xdr:sp macro="" textlink="">
      <xdr:nvSpPr>
        <xdr:cNvPr id="664" name="楕円 663"/>
        <xdr:cNvSpPr/>
      </xdr:nvSpPr>
      <xdr:spPr>
        <a:xfrm>
          <a:off x="12763500" y="131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75700</xdr:rowOff>
    </xdr:from>
    <xdr:ext cx="534377" cy="259045"/>
    <xdr:sp macro="" textlink="">
      <xdr:nvSpPr>
        <xdr:cNvPr id="665" name="テキスト ボックス 664"/>
        <xdr:cNvSpPr txBox="1"/>
      </xdr:nvSpPr>
      <xdr:spPr>
        <a:xfrm>
          <a:off x="12547111" y="132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137071</xdr:rowOff>
    </xdr:from>
    <xdr:to>
      <xdr:col>85</xdr:col>
      <xdr:colOff>127000</xdr:colOff>
      <xdr:row>97</xdr:row>
      <xdr:rowOff>157581</xdr:rowOff>
    </xdr:to>
    <xdr:cxnSp macro="">
      <xdr:nvCxnSpPr>
        <xdr:cNvPr id="694" name="直線コネクタ 693"/>
        <xdr:cNvCxnSpPr/>
      </xdr:nvCxnSpPr>
      <xdr:spPr>
        <a:xfrm flipV="1">
          <a:off x="15481300" y="16424821"/>
          <a:ext cx="838200" cy="3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5"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146686</xdr:rowOff>
    </xdr:from>
    <xdr:to>
      <xdr:col>81</xdr:col>
      <xdr:colOff>50800</xdr:colOff>
      <xdr:row>97</xdr:row>
      <xdr:rowOff>157581</xdr:rowOff>
    </xdr:to>
    <xdr:cxnSp macro="">
      <xdr:nvCxnSpPr>
        <xdr:cNvPr id="697" name="直線コネクタ 696"/>
        <xdr:cNvCxnSpPr/>
      </xdr:nvCxnSpPr>
      <xdr:spPr>
        <a:xfrm>
          <a:off x="14592300" y="16777336"/>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9" name="テキスト ボックス 698"/>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126543</xdr:rowOff>
    </xdr:from>
    <xdr:to>
      <xdr:col>76</xdr:col>
      <xdr:colOff>114300</xdr:colOff>
      <xdr:row>97</xdr:row>
      <xdr:rowOff>146686</xdr:rowOff>
    </xdr:to>
    <xdr:cxnSp macro="">
      <xdr:nvCxnSpPr>
        <xdr:cNvPr id="700" name="直線コネクタ 699"/>
        <xdr:cNvCxnSpPr/>
      </xdr:nvCxnSpPr>
      <xdr:spPr>
        <a:xfrm>
          <a:off x="13703300" y="16757193"/>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2" name="テキスト ボックス 701"/>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126543</xdr:rowOff>
    </xdr:from>
    <xdr:to>
      <xdr:col>71</xdr:col>
      <xdr:colOff>177800</xdr:colOff>
      <xdr:row>98</xdr:row>
      <xdr:rowOff>13970</xdr:rowOff>
    </xdr:to>
    <xdr:cxnSp macro="">
      <xdr:nvCxnSpPr>
        <xdr:cNvPr id="703" name="直線コネクタ 702"/>
        <xdr:cNvCxnSpPr/>
      </xdr:nvCxnSpPr>
      <xdr:spPr>
        <a:xfrm flipV="1">
          <a:off x="12814300" y="16757193"/>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5" name="テキスト ボックス 704"/>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7" name="テキスト ボックス 706"/>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86271</xdr:rowOff>
    </xdr:from>
    <xdr:to>
      <xdr:col>85</xdr:col>
      <xdr:colOff>177800</xdr:colOff>
      <xdr:row>96</xdr:row>
      <xdr:rowOff>16421</xdr:rowOff>
    </xdr:to>
    <xdr:sp macro="" textlink="">
      <xdr:nvSpPr>
        <xdr:cNvPr id="713" name="楕円 712"/>
        <xdr:cNvSpPr/>
      </xdr:nvSpPr>
      <xdr:spPr>
        <a:xfrm>
          <a:off x="16268700" y="1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109148</xdr:rowOff>
    </xdr:from>
    <xdr:ext cx="534377" cy="259045"/>
    <xdr:sp macro="" textlink="">
      <xdr:nvSpPr>
        <xdr:cNvPr id="714" name="積立金該当値テキスト"/>
        <xdr:cNvSpPr txBox="1"/>
      </xdr:nvSpPr>
      <xdr:spPr>
        <a:xfrm>
          <a:off x="16370300" y="162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106781</xdr:rowOff>
    </xdr:from>
    <xdr:to>
      <xdr:col>81</xdr:col>
      <xdr:colOff>101600</xdr:colOff>
      <xdr:row>98</xdr:row>
      <xdr:rowOff>36931</xdr:rowOff>
    </xdr:to>
    <xdr:sp macro="" textlink="">
      <xdr:nvSpPr>
        <xdr:cNvPr id="715" name="楕円 714"/>
        <xdr:cNvSpPr/>
      </xdr:nvSpPr>
      <xdr:spPr>
        <a:xfrm>
          <a:off x="15430500" y="167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28058</xdr:rowOff>
    </xdr:from>
    <xdr:ext cx="534377" cy="259045"/>
    <xdr:sp macro="" textlink="">
      <xdr:nvSpPr>
        <xdr:cNvPr id="716" name="テキスト ボックス 715"/>
        <xdr:cNvSpPr txBox="1"/>
      </xdr:nvSpPr>
      <xdr:spPr>
        <a:xfrm>
          <a:off x="15214111" y="1683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95886</xdr:rowOff>
    </xdr:from>
    <xdr:to>
      <xdr:col>76</xdr:col>
      <xdr:colOff>165100</xdr:colOff>
      <xdr:row>98</xdr:row>
      <xdr:rowOff>26036</xdr:rowOff>
    </xdr:to>
    <xdr:sp macro="" textlink="">
      <xdr:nvSpPr>
        <xdr:cNvPr id="717" name="楕円 716"/>
        <xdr:cNvSpPr/>
      </xdr:nvSpPr>
      <xdr:spPr>
        <a:xfrm>
          <a:off x="14541500" y="167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17163</xdr:rowOff>
    </xdr:from>
    <xdr:ext cx="534377" cy="259045"/>
    <xdr:sp macro="" textlink="">
      <xdr:nvSpPr>
        <xdr:cNvPr id="718" name="テキスト ボックス 717"/>
        <xdr:cNvSpPr txBox="1"/>
      </xdr:nvSpPr>
      <xdr:spPr>
        <a:xfrm>
          <a:off x="14325111" y="168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75743</xdr:rowOff>
    </xdr:from>
    <xdr:to>
      <xdr:col>72</xdr:col>
      <xdr:colOff>38100</xdr:colOff>
      <xdr:row>98</xdr:row>
      <xdr:rowOff>5893</xdr:rowOff>
    </xdr:to>
    <xdr:sp macro="" textlink="">
      <xdr:nvSpPr>
        <xdr:cNvPr id="719" name="楕円 718"/>
        <xdr:cNvSpPr/>
      </xdr:nvSpPr>
      <xdr:spPr>
        <a:xfrm>
          <a:off x="13652500" y="167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168470</xdr:rowOff>
    </xdr:from>
    <xdr:ext cx="534377" cy="259045"/>
    <xdr:sp macro="" textlink="">
      <xdr:nvSpPr>
        <xdr:cNvPr id="720" name="テキスト ボックス 719"/>
        <xdr:cNvSpPr txBox="1"/>
      </xdr:nvSpPr>
      <xdr:spPr>
        <a:xfrm>
          <a:off x="13436111" y="167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21" name="楕円 720"/>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55897</xdr:rowOff>
    </xdr:from>
    <xdr:ext cx="534377" cy="259045"/>
    <xdr:sp macro="" textlink="">
      <xdr:nvSpPr>
        <xdr:cNvPr id="722" name="テキスト ボックス 721"/>
        <xdr:cNvSpPr txBox="1"/>
      </xdr:nvSpPr>
      <xdr:spPr>
        <a:xfrm>
          <a:off x="12547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162160</xdr:rowOff>
    </xdr:from>
    <xdr:to>
      <xdr:col>116</xdr:col>
      <xdr:colOff>63500</xdr:colOff>
      <xdr:row>38</xdr:row>
      <xdr:rowOff>7455</xdr:rowOff>
    </xdr:to>
    <xdr:cxnSp macro="">
      <xdr:nvCxnSpPr>
        <xdr:cNvPr id="747" name="直線コネクタ 746"/>
        <xdr:cNvCxnSpPr/>
      </xdr:nvCxnSpPr>
      <xdr:spPr>
        <a:xfrm flipV="1">
          <a:off x="21323300" y="6505810"/>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8"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7455</xdr:rowOff>
    </xdr:from>
    <xdr:to>
      <xdr:col>111</xdr:col>
      <xdr:colOff>177800</xdr:colOff>
      <xdr:row>38</xdr:row>
      <xdr:rowOff>25400</xdr:rowOff>
    </xdr:to>
    <xdr:cxnSp macro="">
      <xdr:nvCxnSpPr>
        <xdr:cNvPr id="750" name="直線コネクタ 749"/>
        <xdr:cNvCxnSpPr/>
      </xdr:nvCxnSpPr>
      <xdr:spPr>
        <a:xfrm flipV="1">
          <a:off x="20434300" y="65225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52" name="テキスト ボックス 751"/>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20371</xdr:rowOff>
    </xdr:from>
    <xdr:to>
      <xdr:col>107</xdr:col>
      <xdr:colOff>50800</xdr:colOff>
      <xdr:row>38</xdr:row>
      <xdr:rowOff>25400</xdr:rowOff>
    </xdr:to>
    <xdr:cxnSp macro="">
      <xdr:nvCxnSpPr>
        <xdr:cNvPr id="753" name="直線コネクタ 752"/>
        <xdr:cNvCxnSpPr/>
      </xdr:nvCxnSpPr>
      <xdr:spPr>
        <a:xfrm>
          <a:off x="19545300" y="65354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5" name="テキスト ボックス 754"/>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25057</xdr:rowOff>
    </xdr:to>
    <xdr:cxnSp macro="">
      <xdr:nvCxnSpPr>
        <xdr:cNvPr id="756" name="直線コネクタ 755"/>
        <xdr:cNvCxnSpPr/>
      </xdr:nvCxnSpPr>
      <xdr:spPr>
        <a:xfrm flipV="1">
          <a:off x="18656300" y="653547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8" name="テキスト ボックス 757"/>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60" name="テキスト ボックス 759"/>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111360</xdr:rowOff>
    </xdr:from>
    <xdr:to>
      <xdr:col>116</xdr:col>
      <xdr:colOff>114300</xdr:colOff>
      <xdr:row>38</xdr:row>
      <xdr:rowOff>41510</xdr:rowOff>
    </xdr:to>
    <xdr:sp macro="" textlink="">
      <xdr:nvSpPr>
        <xdr:cNvPr id="766" name="楕円 765"/>
        <xdr:cNvSpPr/>
      </xdr:nvSpPr>
      <xdr:spPr>
        <a:xfrm>
          <a:off x="221107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26287</xdr:rowOff>
    </xdr:from>
    <xdr:ext cx="378565" cy="259045"/>
    <xdr:sp macro="" textlink="">
      <xdr:nvSpPr>
        <xdr:cNvPr id="767" name="投資及び出資金該当値テキスト"/>
        <xdr:cNvSpPr txBox="1"/>
      </xdr:nvSpPr>
      <xdr:spPr>
        <a:xfrm>
          <a:off x="22212300" y="636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128105</xdr:rowOff>
    </xdr:from>
    <xdr:to>
      <xdr:col>112</xdr:col>
      <xdr:colOff>38100</xdr:colOff>
      <xdr:row>38</xdr:row>
      <xdr:rowOff>58255</xdr:rowOff>
    </xdr:to>
    <xdr:sp macro="" textlink="">
      <xdr:nvSpPr>
        <xdr:cNvPr id="768" name="楕円 767"/>
        <xdr:cNvSpPr/>
      </xdr:nvSpPr>
      <xdr:spPr>
        <a:xfrm>
          <a:off x="21272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49382</xdr:rowOff>
    </xdr:from>
    <xdr:ext cx="378565" cy="259045"/>
    <xdr:sp macro="" textlink="">
      <xdr:nvSpPr>
        <xdr:cNvPr id="769" name="テキスト ボックス 768"/>
        <xdr:cNvSpPr txBox="1"/>
      </xdr:nvSpPr>
      <xdr:spPr>
        <a:xfrm>
          <a:off x="21134017" y="656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141021</xdr:rowOff>
    </xdr:from>
    <xdr:to>
      <xdr:col>102</xdr:col>
      <xdr:colOff>165100</xdr:colOff>
      <xdr:row>38</xdr:row>
      <xdr:rowOff>71171</xdr:rowOff>
    </xdr:to>
    <xdr:sp macro="" textlink="">
      <xdr:nvSpPr>
        <xdr:cNvPr id="772" name="楕円 771"/>
        <xdr:cNvSpPr/>
      </xdr:nvSpPr>
      <xdr:spPr>
        <a:xfrm>
          <a:off x="19494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62298</xdr:rowOff>
    </xdr:from>
    <xdr:ext cx="313932" cy="259045"/>
    <xdr:sp macro="" textlink="">
      <xdr:nvSpPr>
        <xdr:cNvPr id="773" name="テキスト ボックス 772"/>
        <xdr:cNvSpPr txBox="1"/>
      </xdr:nvSpPr>
      <xdr:spPr>
        <a:xfrm>
          <a:off x="19388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145707</xdr:rowOff>
    </xdr:from>
    <xdr:to>
      <xdr:col>98</xdr:col>
      <xdr:colOff>38100</xdr:colOff>
      <xdr:row>38</xdr:row>
      <xdr:rowOff>75857</xdr:rowOff>
    </xdr:to>
    <xdr:sp macro="" textlink="">
      <xdr:nvSpPr>
        <xdr:cNvPr id="774" name="楕円 773"/>
        <xdr:cNvSpPr/>
      </xdr:nvSpPr>
      <xdr:spPr>
        <a:xfrm>
          <a:off x="18605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66984</xdr:rowOff>
    </xdr:from>
    <xdr:ext cx="249299" cy="259045"/>
    <xdr:sp macro="" textlink="">
      <xdr:nvSpPr>
        <xdr:cNvPr id="775" name="テキスト ボックス 774"/>
        <xdr:cNvSpPr txBox="1"/>
      </xdr:nvSpPr>
      <xdr:spPr>
        <a:xfrm>
          <a:off x="18531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111994</xdr:rowOff>
    </xdr:from>
    <xdr:to>
      <xdr:col>116</xdr:col>
      <xdr:colOff>63500</xdr:colOff>
      <xdr:row>58</xdr:row>
      <xdr:rowOff>112633</xdr:rowOff>
    </xdr:to>
    <xdr:cxnSp macro="">
      <xdr:nvCxnSpPr>
        <xdr:cNvPr id="802" name="直線コネクタ 801"/>
        <xdr:cNvCxnSpPr/>
      </xdr:nvCxnSpPr>
      <xdr:spPr>
        <a:xfrm flipV="1">
          <a:off x="21323300" y="10056094"/>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3" name="貸付金平均値テキスト"/>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107879</xdr:rowOff>
    </xdr:from>
    <xdr:to>
      <xdr:col>111</xdr:col>
      <xdr:colOff>177800</xdr:colOff>
      <xdr:row>58</xdr:row>
      <xdr:rowOff>112633</xdr:rowOff>
    </xdr:to>
    <xdr:cxnSp macro="">
      <xdr:nvCxnSpPr>
        <xdr:cNvPr id="805" name="直線コネクタ 804"/>
        <xdr:cNvCxnSpPr/>
      </xdr:nvCxnSpPr>
      <xdr:spPr>
        <a:xfrm>
          <a:off x="20434300" y="10051979"/>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7" name="テキスト ボックス 806"/>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107879</xdr:rowOff>
    </xdr:from>
    <xdr:to>
      <xdr:col>107</xdr:col>
      <xdr:colOff>50800</xdr:colOff>
      <xdr:row>58</xdr:row>
      <xdr:rowOff>108427</xdr:rowOff>
    </xdr:to>
    <xdr:cxnSp macro="">
      <xdr:nvCxnSpPr>
        <xdr:cNvPr id="808" name="直線コネクタ 807"/>
        <xdr:cNvCxnSpPr/>
      </xdr:nvCxnSpPr>
      <xdr:spPr>
        <a:xfrm flipV="1">
          <a:off x="19545300" y="1005197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10" name="テキスト ボックス 809"/>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108427</xdr:rowOff>
    </xdr:from>
    <xdr:to>
      <xdr:col>102</xdr:col>
      <xdr:colOff>114300</xdr:colOff>
      <xdr:row>58</xdr:row>
      <xdr:rowOff>108976</xdr:rowOff>
    </xdr:to>
    <xdr:cxnSp macro="">
      <xdr:nvCxnSpPr>
        <xdr:cNvPr id="811" name="直線コネクタ 810"/>
        <xdr:cNvCxnSpPr/>
      </xdr:nvCxnSpPr>
      <xdr:spPr>
        <a:xfrm flipV="1">
          <a:off x="18656300" y="1005252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3" name="テキスト ボックス 812"/>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5" name="テキスト ボックス 814"/>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61194</xdr:rowOff>
    </xdr:from>
    <xdr:to>
      <xdr:col>116</xdr:col>
      <xdr:colOff>114300</xdr:colOff>
      <xdr:row>58</xdr:row>
      <xdr:rowOff>162794</xdr:rowOff>
    </xdr:to>
    <xdr:sp macro="" textlink="">
      <xdr:nvSpPr>
        <xdr:cNvPr id="821" name="楕円 820"/>
        <xdr:cNvSpPr/>
      </xdr:nvSpPr>
      <xdr:spPr>
        <a:xfrm>
          <a:off x="22110700" y="100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147571</xdr:rowOff>
    </xdr:from>
    <xdr:ext cx="378565" cy="259045"/>
    <xdr:sp macro="" textlink="">
      <xdr:nvSpPr>
        <xdr:cNvPr id="822" name="貸付金該当値テキスト"/>
        <xdr:cNvSpPr txBox="1"/>
      </xdr:nvSpPr>
      <xdr:spPr>
        <a:xfrm>
          <a:off x="22212300" y="99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61833</xdr:rowOff>
    </xdr:from>
    <xdr:to>
      <xdr:col>112</xdr:col>
      <xdr:colOff>38100</xdr:colOff>
      <xdr:row>58</xdr:row>
      <xdr:rowOff>163433</xdr:rowOff>
    </xdr:to>
    <xdr:sp macro="" textlink="">
      <xdr:nvSpPr>
        <xdr:cNvPr id="823" name="楕円 822"/>
        <xdr:cNvSpPr/>
      </xdr:nvSpPr>
      <xdr:spPr>
        <a:xfrm>
          <a:off x="21272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154560</xdr:rowOff>
    </xdr:from>
    <xdr:ext cx="378565" cy="259045"/>
    <xdr:sp macro="" textlink="">
      <xdr:nvSpPr>
        <xdr:cNvPr id="824" name="テキスト ボックス 823"/>
        <xdr:cNvSpPr txBox="1"/>
      </xdr:nvSpPr>
      <xdr:spPr>
        <a:xfrm>
          <a:off x="21134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57079</xdr:rowOff>
    </xdr:from>
    <xdr:to>
      <xdr:col>107</xdr:col>
      <xdr:colOff>101600</xdr:colOff>
      <xdr:row>58</xdr:row>
      <xdr:rowOff>158679</xdr:rowOff>
    </xdr:to>
    <xdr:sp macro="" textlink="">
      <xdr:nvSpPr>
        <xdr:cNvPr id="825" name="楕円 824"/>
        <xdr:cNvSpPr/>
      </xdr:nvSpPr>
      <xdr:spPr>
        <a:xfrm>
          <a:off x="20383500" y="100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149806</xdr:rowOff>
    </xdr:from>
    <xdr:ext cx="378565" cy="259045"/>
    <xdr:sp macro="" textlink="">
      <xdr:nvSpPr>
        <xdr:cNvPr id="826" name="テキスト ボックス 825"/>
        <xdr:cNvSpPr txBox="1"/>
      </xdr:nvSpPr>
      <xdr:spPr>
        <a:xfrm>
          <a:off x="20245017" y="1009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57627</xdr:rowOff>
    </xdr:from>
    <xdr:to>
      <xdr:col>102</xdr:col>
      <xdr:colOff>165100</xdr:colOff>
      <xdr:row>58</xdr:row>
      <xdr:rowOff>159227</xdr:rowOff>
    </xdr:to>
    <xdr:sp macro="" textlink="">
      <xdr:nvSpPr>
        <xdr:cNvPr id="827" name="楕円 826"/>
        <xdr:cNvSpPr/>
      </xdr:nvSpPr>
      <xdr:spPr>
        <a:xfrm>
          <a:off x="19494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150354</xdr:rowOff>
    </xdr:from>
    <xdr:ext cx="378565" cy="259045"/>
    <xdr:sp macro="" textlink="">
      <xdr:nvSpPr>
        <xdr:cNvPr id="828" name="テキスト ボックス 827"/>
        <xdr:cNvSpPr txBox="1"/>
      </xdr:nvSpPr>
      <xdr:spPr>
        <a:xfrm>
          <a:off x="19356017" y="100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58176</xdr:rowOff>
    </xdr:from>
    <xdr:to>
      <xdr:col>98</xdr:col>
      <xdr:colOff>38100</xdr:colOff>
      <xdr:row>58</xdr:row>
      <xdr:rowOff>159776</xdr:rowOff>
    </xdr:to>
    <xdr:sp macro="" textlink="">
      <xdr:nvSpPr>
        <xdr:cNvPr id="829" name="楕円 828"/>
        <xdr:cNvSpPr/>
      </xdr:nvSpPr>
      <xdr:spPr>
        <a:xfrm>
          <a:off x="18605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150903</xdr:rowOff>
    </xdr:from>
    <xdr:ext cx="378565" cy="259045"/>
    <xdr:sp macro="" textlink="">
      <xdr:nvSpPr>
        <xdr:cNvPr id="830" name="テキスト ボックス 829"/>
        <xdr:cNvSpPr txBox="1"/>
      </xdr:nvSpPr>
      <xdr:spPr>
        <a:xfrm>
          <a:off x="18467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129710</xdr:rowOff>
    </xdr:from>
    <xdr:to>
      <xdr:col>116</xdr:col>
      <xdr:colOff>63500</xdr:colOff>
      <xdr:row>75</xdr:row>
      <xdr:rowOff>140660</xdr:rowOff>
    </xdr:to>
    <xdr:cxnSp macro="">
      <xdr:nvCxnSpPr>
        <xdr:cNvPr id="858" name="直線コネクタ 857"/>
        <xdr:cNvCxnSpPr/>
      </xdr:nvCxnSpPr>
      <xdr:spPr>
        <a:xfrm flipV="1">
          <a:off x="21323300" y="1298846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9"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79921</xdr:rowOff>
    </xdr:from>
    <xdr:to>
      <xdr:col>111</xdr:col>
      <xdr:colOff>177800</xdr:colOff>
      <xdr:row>75</xdr:row>
      <xdr:rowOff>140660</xdr:rowOff>
    </xdr:to>
    <xdr:cxnSp macro="">
      <xdr:nvCxnSpPr>
        <xdr:cNvPr id="861" name="直線コネクタ 860"/>
        <xdr:cNvCxnSpPr/>
      </xdr:nvCxnSpPr>
      <xdr:spPr>
        <a:xfrm>
          <a:off x="20434300" y="12595771"/>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3" name="テキスト ボックス 862"/>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58455</xdr:rowOff>
    </xdr:from>
    <xdr:to>
      <xdr:col>107</xdr:col>
      <xdr:colOff>50800</xdr:colOff>
      <xdr:row>73</xdr:row>
      <xdr:rowOff>79921</xdr:rowOff>
    </xdr:to>
    <xdr:cxnSp macro="">
      <xdr:nvCxnSpPr>
        <xdr:cNvPr id="864" name="直線コネクタ 863"/>
        <xdr:cNvCxnSpPr/>
      </xdr:nvCxnSpPr>
      <xdr:spPr>
        <a:xfrm>
          <a:off x="19545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6" name="テキスト ボックス 865"/>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58455</xdr:rowOff>
    </xdr:from>
    <xdr:to>
      <xdr:col>102</xdr:col>
      <xdr:colOff>114300</xdr:colOff>
      <xdr:row>74</xdr:row>
      <xdr:rowOff>4483</xdr:rowOff>
    </xdr:to>
    <xdr:cxnSp macro="">
      <xdr:nvCxnSpPr>
        <xdr:cNvPr id="867" name="直線コネクタ 866"/>
        <xdr:cNvCxnSpPr/>
      </xdr:nvCxnSpPr>
      <xdr:spPr>
        <a:xfrm flipV="1">
          <a:off x="18656300" y="12574305"/>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9" name="テキスト ボックス 868"/>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1" name="テキスト ボックス 870"/>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78910</xdr:rowOff>
    </xdr:from>
    <xdr:to>
      <xdr:col>116</xdr:col>
      <xdr:colOff>114300</xdr:colOff>
      <xdr:row>76</xdr:row>
      <xdr:rowOff>9060</xdr:rowOff>
    </xdr:to>
    <xdr:sp macro="" textlink="">
      <xdr:nvSpPr>
        <xdr:cNvPr id="877" name="楕円 876"/>
        <xdr:cNvSpPr/>
      </xdr:nvSpPr>
      <xdr:spPr>
        <a:xfrm>
          <a:off x="221107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57337</xdr:rowOff>
    </xdr:from>
    <xdr:ext cx="534377" cy="259045"/>
    <xdr:sp macro="" textlink="">
      <xdr:nvSpPr>
        <xdr:cNvPr id="878" name="繰出金該当値テキスト"/>
        <xdr:cNvSpPr txBox="1"/>
      </xdr:nvSpPr>
      <xdr:spPr>
        <a:xfrm>
          <a:off x="22212300" y="129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89860</xdr:rowOff>
    </xdr:from>
    <xdr:to>
      <xdr:col>112</xdr:col>
      <xdr:colOff>38100</xdr:colOff>
      <xdr:row>76</xdr:row>
      <xdr:rowOff>20011</xdr:rowOff>
    </xdr:to>
    <xdr:sp macro="" textlink="">
      <xdr:nvSpPr>
        <xdr:cNvPr id="879" name="楕円 878"/>
        <xdr:cNvSpPr/>
      </xdr:nvSpPr>
      <xdr:spPr>
        <a:xfrm>
          <a:off x="212725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11137</xdr:rowOff>
    </xdr:from>
    <xdr:ext cx="534377" cy="259045"/>
    <xdr:sp macro="" textlink="">
      <xdr:nvSpPr>
        <xdr:cNvPr id="880" name="テキスト ボックス 879"/>
        <xdr:cNvSpPr txBox="1"/>
      </xdr:nvSpPr>
      <xdr:spPr>
        <a:xfrm>
          <a:off x="21056111" y="13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29121</xdr:rowOff>
    </xdr:from>
    <xdr:to>
      <xdr:col>107</xdr:col>
      <xdr:colOff>101600</xdr:colOff>
      <xdr:row>73</xdr:row>
      <xdr:rowOff>130721</xdr:rowOff>
    </xdr:to>
    <xdr:sp macro="" textlink="">
      <xdr:nvSpPr>
        <xdr:cNvPr id="881" name="楕円 880"/>
        <xdr:cNvSpPr/>
      </xdr:nvSpPr>
      <xdr:spPr>
        <a:xfrm>
          <a:off x="20383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147248</xdr:rowOff>
    </xdr:from>
    <xdr:ext cx="534377" cy="259045"/>
    <xdr:sp macro="" textlink="">
      <xdr:nvSpPr>
        <xdr:cNvPr id="882" name="テキスト ボックス 881"/>
        <xdr:cNvSpPr txBox="1"/>
      </xdr:nvSpPr>
      <xdr:spPr>
        <a:xfrm>
          <a:off x="20167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7655</xdr:rowOff>
    </xdr:from>
    <xdr:to>
      <xdr:col>102</xdr:col>
      <xdr:colOff>165100</xdr:colOff>
      <xdr:row>73</xdr:row>
      <xdr:rowOff>109255</xdr:rowOff>
    </xdr:to>
    <xdr:sp macro="" textlink="">
      <xdr:nvSpPr>
        <xdr:cNvPr id="883" name="楕円 882"/>
        <xdr:cNvSpPr/>
      </xdr:nvSpPr>
      <xdr:spPr>
        <a:xfrm>
          <a:off x="19494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125782</xdr:rowOff>
    </xdr:from>
    <xdr:ext cx="534377" cy="259045"/>
    <xdr:sp macro="" textlink="">
      <xdr:nvSpPr>
        <xdr:cNvPr id="884" name="テキスト ボックス 883"/>
        <xdr:cNvSpPr txBox="1"/>
      </xdr:nvSpPr>
      <xdr:spPr>
        <a:xfrm>
          <a:off x="19278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125133</xdr:rowOff>
    </xdr:from>
    <xdr:to>
      <xdr:col>98</xdr:col>
      <xdr:colOff>38100</xdr:colOff>
      <xdr:row>74</xdr:row>
      <xdr:rowOff>55283</xdr:rowOff>
    </xdr:to>
    <xdr:sp macro="" textlink="">
      <xdr:nvSpPr>
        <xdr:cNvPr id="885" name="楕円 884"/>
        <xdr:cNvSpPr/>
      </xdr:nvSpPr>
      <xdr:spPr>
        <a:xfrm>
          <a:off x="186055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71810</xdr:rowOff>
    </xdr:from>
    <xdr:ext cx="534377" cy="259045"/>
    <xdr:sp macro="" textlink="">
      <xdr:nvSpPr>
        <xdr:cNvPr id="886" name="テキスト ボックス 885"/>
        <xdr:cNvSpPr txBox="1"/>
      </xdr:nvSpPr>
      <xdr:spPr>
        <a:xfrm>
          <a:off x="18389111" y="124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歳出決算総額は、住民一人あたり</a:t>
          </a:r>
          <a:r>
            <a:rPr kumimoji="1" lang="en-US" altLang="ja-JP" sz="1000">
              <a:solidFill>
                <a:schemeClr val="dk1"/>
              </a:solidFill>
              <a:effectLst/>
              <a:latin typeface="+mn-lt"/>
              <a:ea typeface="+mn-ea"/>
              <a:cs typeface="+mn-cs"/>
            </a:rPr>
            <a:t>560,214</a:t>
          </a:r>
          <a:r>
            <a:rPr kumimoji="1" lang="ja-JP" altLang="ja-JP" sz="1000">
              <a:solidFill>
                <a:schemeClr val="dk1"/>
              </a:solidFill>
              <a:effectLst/>
              <a:latin typeface="+mn-lt"/>
              <a:ea typeface="+mn-ea"/>
              <a:cs typeface="+mn-cs"/>
            </a:rPr>
            <a:t>円となっている。主な構成項目のうち人件費は、住民一人あたり</a:t>
          </a:r>
          <a:r>
            <a:rPr kumimoji="1" lang="en-US" altLang="ja-JP" sz="1000">
              <a:solidFill>
                <a:schemeClr val="dk1"/>
              </a:solidFill>
              <a:effectLst/>
              <a:latin typeface="+mn-lt"/>
              <a:ea typeface="+mn-ea"/>
              <a:cs typeface="+mn-cs"/>
            </a:rPr>
            <a:t>81,601</a:t>
          </a:r>
          <a:r>
            <a:rPr kumimoji="1" lang="ja-JP" altLang="ja-JP" sz="1000">
              <a:solidFill>
                <a:schemeClr val="dk1"/>
              </a:solidFill>
              <a:effectLst/>
              <a:latin typeface="+mn-lt"/>
              <a:ea typeface="+mn-ea"/>
              <a:cs typeface="+mn-cs"/>
            </a:rPr>
            <a:t>円で前年度と比</a:t>
          </a:r>
          <a:r>
            <a:rPr kumimoji="1" lang="ja-JP" altLang="en-US" sz="1000">
              <a:solidFill>
                <a:schemeClr val="dk1"/>
              </a:solidFill>
              <a:effectLst/>
              <a:latin typeface="+mn-lt"/>
              <a:ea typeface="+mn-ea"/>
              <a:cs typeface="+mn-cs"/>
            </a:rPr>
            <a:t>べ</a:t>
          </a:r>
          <a:r>
            <a:rPr kumimoji="1" lang="en-US" altLang="ja-JP" sz="1000">
              <a:solidFill>
                <a:schemeClr val="dk1"/>
              </a:solidFill>
              <a:effectLst/>
              <a:latin typeface="+mn-lt"/>
              <a:ea typeface="+mn-ea"/>
              <a:cs typeface="+mn-cs"/>
            </a:rPr>
            <a:t>6,127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これは、職員数の減少に伴い会計年度任用職員の増加によるものである。その結果、</a:t>
          </a:r>
          <a:r>
            <a:rPr kumimoji="1" lang="ja-JP" altLang="ja-JP" sz="1000">
              <a:solidFill>
                <a:schemeClr val="dk1"/>
              </a:solidFill>
              <a:effectLst/>
              <a:latin typeface="+mn-lt"/>
              <a:ea typeface="+mn-ea"/>
              <a:cs typeface="+mn-cs"/>
            </a:rPr>
            <a:t>茨城県平均均、全国平</a:t>
          </a:r>
          <a:r>
            <a:rPr kumimoji="1" lang="ja-JP" altLang="en-US" sz="1000">
              <a:solidFill>
                <a:schemeClr val="dk1"/>
              </a:solidFill>
              <a:effectLst/>
              <a:latin typeface="+mn-lt"/>
              <a:ea typeface="+mn-ea"/>
              <a:cs typeface="+mn-cs"/>
            </a:rPr>
            <a:t>を上回る</a:t>
          </a:r>
          <a:r>
            <a:rPr kumimoji="1" lang="ja-JP" altLang="ja-JP" sz="1000">
              <a:solidFill>
                <a:schemeClr val="dk1"/>
              </a:solidFill>
              <a:effectLst/>
              <a:latin typeface="+mn-lt"/>
              <a:ea typeface="+mn-ea"/>
              <a:cs typeface="+mn-cs"/>
            </a:rPr>
            <a:t>結果となった。</a:t>
          </a:r>
          <a:r>
            <a:rPr kumimoji="1" lang="ja-JP" altLang="en-US" sz="1000">
              <a:solidFill>
                <a:schemeClr val="dk1"/>
              </a:solidFill>
              <a:effectLst/>
              <a:latin typeface="+mn-lt"/>
              <a:ea typeface="+mn-ea"/>
              <a:cs typeface="+mn-cs"/>
            </a:rPr>
            <a:t>今後、定年延長制度への配慮や</a:t>
          </a:r>
          <a:r>
            <a:rPr kumimoji="1" lang="ja-JP" altLang="ja-JP" sz="1000">
              <a:solidFill>
                <a:schemeClr val="dk1"/>
              </a:solidFill>
              <a:effectLst/>
              <a:latin typeface="+mn-lt"/>
              <a:ea typeface="+mn-ea"/>
              <a:cs typeface="+mn-cs"/>
            </a:rPr>
            <a:t>、会計年度任用職員制度</a:t>
          </a:r>
          <a:r>
            <a:rPr kumimoji="1" lang="ja-JP" altLang="en-US" sz="1000">
              <a:solidFill>
                <a:schemeClr val="dk1"/>
              </a:solidFill>
              <a:effectLst/>
              <a:latin typeface="+mn-lt"/>
              <a:ea typeface="+mn-ea"/>
              <a:cs typeface="+mn-cs"/>
            </a:rPr>
            <a:t>の活用、民間委託等への推進などを行い</a:t>
          </a:r>
          <a:r>
            <a:rPr kumimoji="1" lang="ja-JP" altLang="ja-JP" sz="1000">
              <a:solidFill>
                <a:schemeClr val="dk1"/>
              </a:solidFill>
              <a:effectLst/>
              <a:latin typeface="+mn-lt"/>
              <a:ea typeface="+mn-ea"/>
              <a:cs typeface="+mn-cs"/>
            </a:rPr>
            <a:t>ながら、職員数の適正化を図っていく。物件費は、住民一人あたり</a:t>
          </a:r>
          <a:r>
            <a:rPr kumimoji="1" lang="en-US" altLang="ja-JP" sz="1000">
              <a:solidFill>
                <a:schemeClr val="dk1"/>
              </a:solidFill>
              <a:effectLst/>
              <a:latin typeface="+mn-lt"/>
              <a:ea typeface="+mn-ea"/>
              <a:cs typeface="+mn-cs"/>
            </a:rPr>
            <a:t>88,965</a:t>
          </a:r>
          <a:r>
            <a:rPr kumimoji="1" lang="ja-JP" altLang="ja-JP" sz="1000">
              <a:solidFill>
                <a:schemeClr val="dk1"/>
              </a:solidFill>
              <a:effectLst/>
              <a:latin typeface="+mn-lt"/>
              <a:ea typeface="+mn-ea"/>
              <a:cs typeface="+mn-cs"/>
            </a:rPr>
            <a:t>円となっている。類似団体平均、全国平均・茨城県平均と比べても上回っている。学校の統合によ</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、スクールバス運行</a:t>
          </a:r>
          <a:r>
            <a:rPr kumimoji="1" lang="ja-JP" altLang="en-US" sz="1000">
              <a:solidFill>
                <a:schemeClr val="dk1"/>
              </a:solidFill>
              <a:effectLst/>
              <a:latin typeface="+mn-lt"/>
              <a:ea typeface="+mn-ea"/>
              <a:cs typeface="+mn-cs"/>
            </a:rPr>
            <a:t>経費が大きく影響している</a:t>
          </a:r>
          <a:r>
            <a:rPr kumimoji="1" lang="ja-JP" altLang="ja-JP" sz="1000">
              <a:solidFill>
                <a:schemeClr val="dk1"/>
              </a:solidFill>
              <a:effectLst/>
              <a:latin typeface="+mn-lt"/>
              <a:ea typeface="+mn-ea"/>
              <a:cs typeface="+mn-cs"/>
            </a:rPr>
            <a:t>。扶助費は、住民一人あた</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108,404</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と昨年と比べ大きく上昇した。これは子育て世帯を中心に、新型コロナウイルス感染症対策関連の交付金が多く給付されたことによる。そのため</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、茨城県、全国平均ともに上昇している。</a:t>
          </a:r>
          <a:r>
            <a:rPr kumimoji="1" lang="ja-JP" altLang="ja-JP" sz="1000">
              <a:solidFill>
                <a:schemeClr val="dk1"/>
              </a:solidFill>
              <a:effectLst/>
              <a:latin typeface="+mn-lt"/>
              <a:ea typeface="+mn-ea"/>
              <a:cs typeface="+mn-cs"/>
            </a:rPr>
            <a:t>しかし、扶助費は毎年増加しており、高齢化の進行により、支出額のさらなる増加が懸念される。補助費等は、</a:t>
          </a:r>
          <a:r>
            <a:rPr kumimoji="1" lang="ja-JP" altLang="en-US" sz="1000">
              <a:solidFill>
                <a:schemeClr val="dk1"/>
              </a:solidFill>
              <a:effectLst/>
              <a:latin typeface="+mn-lt"/>
              <a:ea typeface="+mn-ea"/>
              <a:cs typeface="+mn-cs"/>
            </a:rPr>
            <a:t>新型コロナウイルス感染症対策に係る補助金がなくなったため</a:t>
          </a:r>
          <a:r>
            <a:rPr kumimoji="1" lang="ja-JP" altLang="ja-JP" sz="1000">
              <a:solidFill>
                <a:schemeClr val="dk1"/>
              </a:solidFill>
              <a:effectLst/>
              <a:latin typeface="+mn-lt"/>
              <a:ea typeface="+mn-ea"/>
              <a:cs typeface="+mn-cs"/>
            </a:rPr>
            <a:t>住民一人あた</a:t>
          </a:r>
          <a:r>
            <a:rPr kumimoji="1" lang="en-US" altLang="ja-JP" sz="1000">
              <a:solidFill>
                <a:schemeClr val="dk1"/>
              </a:solidFill>
              <a:effectLst/>
              <a:latin typeface="+mn-lt"/>
              <a:ea typeface="+mn-ea"/>
              <a:cs typeface="+mn-cs"/>
            </a:rPr>
            <a:t>74,212</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減少した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令和元年度以前より高くなっているのは、</a:t>
          </a:r>
          <a:r>
            <a:rPr kumimoji="1" lang="ja-JP" altLang="ja-JP" sz="1000">
              <a:solidFill>
                <a:schemeClr val="dk1"/>
              </a:solidFill>
              <a:effectLst/>
              <a:latin typeface="+mn-lt"/>
              <a:ea typeface="+mn-ea"/>
              <a:cs typeface="+mn-cs"/>
            </a:rPr>
            <a:t>下水道事業の企業会計移行</a:t>
          </a:r>
          <a:r>
            <a:rPr kumimoji="1" lang="ja-JP" altLang="en-US" sz="1000">
              <a:solidFill>
                <a:schemeClr val="dk1"/>
              </a:solidFill>
              <a:effectLst/>
              <a:latin typeface="+mn-lt"/>
              <a:ea typeface="+mn-ea"/>
              <a:cs typeface="+mn-cs"/>
            </a:rPr>
            <a:t>による補助金が増えたためである。</a:t>
          </a:r>
          <a:r>
            <a:rPr kumimoji="1" lang="ja-JP" altLang="ja-JP" sz="1000">
              <a:solidFill>
                <a:schemeClr val="dk1"/>
              </a:solidFill>
              <a:effectLst/>
              <a:latin typeface="+mn-lt"/>
              <a:ea typeface="+mn-ea"/>
              <a:cs typeface="+mn-cs"/>
            </a:rPr>
            <a:t>今後も補助金の適正な支出を検討し、歳出削減を図っていかなければならない。普通建設事業費では、住民一人当</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51,014</a:t>
          </a:r>
          <a:r>
            <a:rPr kumimoji="1" lang="ja-JP" altLang="ja-JP" sz="1000">
              <a:solidFill>
                <a:schemeClr val="dk1"/>
              </a:solidFill>
              <a:effectLst/>
              <a:latin typeface="+mn-lt"/>
              <a:ea typeface="+mn-ea"/>
              <a:cs typeface="+mn-cs"/>
            </a:rPr>
            <a:t>円の支出であった。類似団体よ</a:t>
          </a:r>
          <a:r>
            <a:rPr kumimoji="1" lang="en-US" altLang="ja-JP" sz="1000">
              <a:solidFill>
                <a:schemeClr val="dk1"/>
              </a:solidFill>
              <a:effectLst/>
              <a:latin typeface="+mn-lt"/>
              <a:ea typeface="+mn-ea"/>
              <a:cs typeface="+mn-cs"/>
            </a:rPr>
            <a:t>41,905</a:t>
          </a:r>
          <a:r>
            <a:rPr kumimoji="1" lang="ja-JP" altLang="ja-JP" sz="1000">
              <a:solidFill>
                <a:schemeClr val="dk1"/>
              </a:solidFill>
              <a:effectLst/>
              <a:latin typeface="+mn-lt"/>
              <a:ea typeface="+mn-ea"/>
              <a:cs typeface="+mn-cs"/>
            </a:rPr>
            <a:t>円下回っており、全国平均・茨城県平均よりも下回っている。今後、庁舎建設をはじめ、文化会館やごみ処理施設の長寿命化により、事業費の増加が予想される。公債費は、住民一人あたり</a:t>
          </a:r>
          <a:r>
            <a:rPr kumimoji="1" lang="en-US" altLang="ja-JP" sz="1000">
              <a:solidFill>
                <a:schemeClr val="dk1"/>
              </a:solidFill>
              <a:effectLst/>
              <a:latin typeface="+mn-lt"/>
              <a:ea typeface="+mn-ea"/>
              <a:cs typeface="+mn-cs"/>
            </a:rPr>
            <a:t>60,738</a:t>
          </a:r>
          <a:r>
            <a:rPr kumimoji="1" lang="ja-JP" altLang="ja-JP" sz="1000">
              <a:solidFill>
                <a:schemeClr val="dk1"/>
              </a:solidFill>
              <a:effectLst/>
              <a:latin typeface="+mn-lt"/>
              <a:ea typeface="+mn-ea"/>
              <a:cs typeface="+mn-cs"/>
            </a:rPr>
            <a:t>円で、類似団体と比べると</a:t>
          </a:r>
          <a:r>
            <a:rPr kumimoji="1" lang="en-US" altLang="ja-JP" sz="1000">
              <a:solidFill>
                <a:schemeClr val="dk1"/>
              </a:solidFill>
              <a:effectLst/>
              <a:latin typeface="+mn-lt"/>
              <a:ea typeface="+mn-ea"/>
              <a:cs typeface="+mn-cs"/>
            </a:rPr>
            <a:t>8,505</a:t>
          </a:r>
          <a:r>
            <a:rPr kumimoji="1" lang="ja-JP" altLang="ja-JP" sz="1000">
              <a:solidFill>
                <a:schemeClr val="dk1"/>
              </a:solidFill>
              <a:effectLst/>
              <a:latin typeface="+mn-lt"/>
              <a:ea typeface="+mn-ea"/>
              <a:cs typeface="+mn-cs"/>
            </a:rPr>
            <a:t>円下回っているが、全国平均・茨城県平均よりは上回っている。積立金は、住民一人当た</a:t>
          </a:r>
          <a:r>
            <a:rPr kumimoji="1" lang="en-US" altLang="ja-JP" sz="1000">
              <a:solidFill>
                <a:schemeClr val="dk1"/>
              </a:solidFill>
              <a:effectLst/>
              <a:latin typeface="+mn-lt"/>
              <a:ea typeface="+mn-ea"/>
              <a:cs typeface="+mn-cs"/>
            </a:rPr>
            <a:t>46,707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と大幅に上昇した。今後の</a:t>
          </a:r>
          <a:r>
            <a:rPr kumimoji="1" lang="ja-JP" altLang="ja-JP" sz="1000">
              <a:solidFill>
                <a:schemeClr val="dk1"/>
              </a:solidFill>
              <a:effectLst/>
              <a:latin typeface="+mn-lt"/>
              <a:ea typeface="+mn-ea"/>
              <a:cs typeface="+mn-cs"/>
            </a:rPr>
            <a:t>本市の厳しい財政状況を考慮し、適正な基金の活用に努める。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83884</xdr:rowOff>
    </xdr:from>
    <xdr:to>
      <xdr:col>24</xdr:col>
      <xdr:colOff>63500</xdr:colOff>
      <xdr:row>36</xdr:row>
      <xdr:rowOff>104077</xdr:rowOff>
    </xdr:to>
    <xdr:cxnSp macro="">
      <xdr:nvCxnSpPr>
        <xdr:cNvPr id="61" name="直線コネクタ 60"/>
        <xdr:cNvCxnSpPr/>
      </xdr:nvCxnSpPr>
      <xdr:spPr>
        <a:xfrm flipV="1">
          <a:off x="3797300" y="625608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104077</xdr:rowOff>
    </xdr:from>
    <xdr:to>
      <xdr:col>19</xdr:col>
      <xdr:colOff>177800</xdr:colOff>
      <xdr:row>36</xdr:row>
      <xdr:rowOff>111887</xdr:rowOff>
    </xdr:to>
    <xdr:cxnSp macro="">
      <xdr:nvCxnSpPr>
        <xdr:cNvPr id="64" name="直線コネクタ 63"/>
        <xdr:cNvCxnSpPr/>
      </xdr:nvCxnSpPr>
      <xdr:spPr>
        <a:xfrm flipV="1">
          <a:off x="2908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111887</xdr:rowOff>
    </xdr:from>
    <xdr:to>
      <xdr:col>15</xdr:col>
      <xdr:colOff>50800</xdr:colOff>
      <xdr:row>36</xdr:row>
      <xdr:rowOff>113411</xdr:rowOff>
    </xdr:to>
    <xdr:cxnSp macro="">
      <xdr:nvCxnSpPr>
        <xdr:cNvPr id="67" name="直線コネクタ 66"/>
        <xdr:cNvCxnSpPr/>
      </xdr:nvCxnSpPr>
      <xdr:spPr>
        <a:xfrm flipV="1">
          <a:off x="2019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113411</xdr:rowOff>
    </xdr:from>
    <xdr:to>
      <xdr:col>10</xdr:col>
      <xdr:colOff>114300</xdr:colOff>
      <xdr:row>36</xdr:row>
      <xdr:rowOff>129794</xdr:rowOff>
    </xdr:to>
    <xdr:cxnSp macro="">
      <xdr:nvCxnSpPr>
        <xdr:cNvPr id="70" name="直線コネクタ 69"/>
        <xdr:cNvCxnSpPr/>
      </xdr:nvCxnSpPr>
      <xdr:spPr>
        <a:xfrm flipV="1">
          <a:off x="1130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33084</xdr:rowOff>
    </xdr:from>
    <xdr:to>
      <xdr:col>24</xdr:col>
      <xdr:colOff>114300</xdr:colOff>
      <xdr:row>36</xdr:row>
      <xdr:rowOff>134684</xdr:rowOff>
    </xdr:to>
    <xdr:sp macro="" textlink="">
      <xdr:nvSpPr>
        <xdr:cNvPr id="80" name="楕円 79"/>
        <xdr:cNvSpPr/>
      </xdr:nvSpPr>
      <xdr:spPr>
        <a:xfrm>
          <a:off x="45847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11511</xdr:rowOff>
    </xdr:from>
    <xdr:ext cx="469744" cy="259045"/>
    <xdr:sp macro="" textlink="">
      <xdr:nvSpPr>
        <xdr:cNvPr id="81" name="議会費該当値テキスト"/>
        <xdr:cNvSpPr txBox="1"/>
      </xdr:nvSpPr>
      <xdr:spPr>
        <a:xfrm>
          <a:off x="4686300" y="61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53277</xdr:rowOff>
    </xdr:from>
    <xdr:to>
      <xdr:col>20</xdr:col>
      <xdr:colOff>38100</xdr:colOff>
      <xdr:row>36</xdr:row>
      <xdr:rowOff>154877</xdr:rowOff>
    </xdr:to>
    <xdr:sp macro="" textlink="">
      <xdr:nvSpPr>
        <xdr:cNvPr id="82" name="楕円 81"/>
        <xdr:cNvSpPr/>
      </xdr:nvSpPr>
      <xdr:spPr>
        <a:xfrm>
          <a:off x="3746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146004</xdr:rowOff>
    </xdr:from>
    <xdr:ext cx="469744" cy="259045"/>
    <xdr:sp macro="" textlink="">
      <xdr:nvSpPr>
        <xdr:cNvPr id="83" name="テキスト ボックス 82"/>
        <xdr:cNvSpPr txBox="1"/>
      </xdr:nvSpPr>
      <xdr:spPr>
        <a:xfrm>
          <a:off x="3562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61087</xdr:rowOff>
    </xdr:from>
    <xdr:to>
      <xdr:col>15</xdr:col>
      <xdr:colOff>101600</xdr:colOff>
      <xdr:row>36</xdr:row>
      <xdr:rowOff>162687</xdr:rowOff>
    </xdr:to>
    <xdr:sp macro="" textlink="">
      <xdr:nvSpPr>
        <xdr:cNvPr id="84" name="楕円 83"/>
        <xdr:cNvSpPr/>
      </xdr:nvSpPr>
      <xdr:spPr>
        <a:xfrm>
          <a:off x="2857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153814</xdr:rowOff>
    </xdr:from>
    <xdr:ext cx="469744" cy="259045"/>
    <xdr:sp macro="" textlink="">
      <xdr:nvSpPr>
        <xdr:cNvPr id="85" name="テキスト ボックス 84"/>
        <xdr:cNvSpPr txBox="1"/>
      </xdr:nvSpPr>
      <xdr:spPr>
        <a:xfrm>
          <a:off x="2673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62611</xdr:rowOff>
    </xdr:from>
    <xdr:to>
      <xdr:col>10</xdr:col>
      <xdr:colOff>165100</xdr:colOff>
      <xdr:row>36</xdr:row>
      <xdr:rowOff>164211</xdr:rowOff>
    </xdr:to>
    <xdr:sp macro="" textlink="">
      <xdr:nvSpPr>
        <xdr:cNvPr id="86" name="楕円 85"/>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155338</xdr:rowOff>
    </xdr:from>
    <xdr:ext cx="469744" cy="259045"/>
    <xdr:sp macro="" textlink="">
      <xdr:nvSpPr>
        <xdr:cNvPr id="87" name="テキスト ボックス 86"/>
        <xdr:cNvSpPr txBox="1"/>
      </xdr:nvSpPr>
      <xdr:spPr>
        <a:xfrm>
          <a:off x="1784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78994</xdr:rowOff>
    </xdr:from>
    <xdr:to>
      <xdr:col>6</xdr:col>
      <xdr:colOff>38100</xdr:colOff>
      <xdr:row>37</xdr:row>
      <xdr:rowOff>9144</xdr:rowOff>
    </xdr:to>
    <xdr:sp macro="" textlink="">
      <xdr:nvSpPr>
        <xdr:cNvPr id="88" name="楕円 87"/>
        <xdr:cNvSpPr/>
      </xdr:nvSpPr>
      <xdr:spPr>
        <a:xfrm>
          <a:off x="1079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271</xdr:rowOff>
    </xdr:from>
    <xdr:ext cx="469744" cy="259045"/>
    <xdr:sp macro="" textlink="">
      <xdr:nvSpPr>
        <xdr:cNvPr id="89" name="テキスト ボックス 88"/>
        <xdr:cNvSpPr txBox="1"/>
      </xdr:nvSpPr>
      <xdr:spPr>
        <a:xfrm>
          <a:off x="895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84137</xdr:rowOff>
    </xdr:from>
    <xdr:to>
      <xdr:col>24</xdr:col>
      <xdr:colOff>63500</xdr:colOff>
      <xdr:row>55</xdr:row>
      <xdr:rowOff>84562</xdr:rowOff>
    </xdr:to>
    <xdr:cxnSp macro="">
      <xdr:nvCxnSpPr>
        <xdr:cNvPr id="116" name="直線コネクタ 115"/>
        <xdr:cNvCxnSpPr/>
      </xdr:nvCxnSpPr>
      <xdr:spPr>
        <a:xfrm>
          <a:off x="3797300" y="9170987"/>
          <a:ext cx="838200" cy="3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84137</xdr:rowOff>
    </xdr:from>
    <xdr:to>
      <xdr:col>19</xdr:col>
      <xdr:colOff>177800</xdr:colOff>
      <xdr:row>56</xdr:row>
      <xdr:rowOff>94848</xdr:rowOff>
    </xdr:to>
    <xdr:cxnSp macro="">
      <xdr:nvCxnSpPr>
        <xdr:cNvPr id="119" name="直線コネクタ 118"/>
        <xdr:cNvCxnSpPr/>
      </xdr:nvCxnSpPr>
      <xdr:spPr>
        <a:xfrm flipV="1">
          <a:off x="2908300" y="9170987"/>
          <a:ext cx="889000" cy="5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94848</xdr:rowOff>
    </xdr:from>
    <xdr:to>
      <xdr:col>15</xdr:col>
      <xdr:colOff>50800</xdr:colOff>
      <xdr:row>56</xdr:row>
      <xdr:rowOff>114856</xdr:rowOff>
    </xdr:to>
    <xdr:cxnSp macro="">
      <xdr:nvCxnSpPr>
        <xdr:cNvPr id="122" name="直線コネクタ 121"/>
        <xdr:cNvCxnSpPr/>
      </xdr:nvCxnSpPr>
      <xdr:spPr>
        <a:xfrm flipV="1">
          <a:off x="2019300" y="9696048"/>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114856</xdr:rowOff>
    </xdr:from>
    <xdr:to>
      <xdr:col>10</xdr:col>
      <xdr:colOff>114300</xdr:colOff>
      <xdr:row>56</xdr:row>
      <xdr:rowOff>132133</xdr:rowOff>
    </xdr:to>
    <xdr:cxnSp macro="">
      <xdr:nvCxnSpPr>
        <xdr:cNvPr id="125" name="直線コネクタ 124"/>
        <xdr:cNvCxnSpPr/>
      </xdr:nvCxnSpPr>
      <xdr:spPr>
        <a:xfrm flipV="1">
          <a:off x="1130300" y="9716056"/>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33762</xdr:rowOff>
    </xdr:from>
    <xdr:to>
      <xdr:col>24</xdr:col>
      <xdr:colOff>114300</xdr:colOff>
      <xdr:row>55</xdr:row>
      <xdr:rowOff>135362</xdr:rowOff>
    </xdr:to>
    <xdr:sp macro="" textlink="">
      <xdr:nvSpPr>
        <xdr:cNvPr id="135" name="楕円 134"/>
        <xdr:cNvSpPr/>
      </xdr:nvSpPr>
      <xdr:spPr>
        <a:xfrm>
          <a:off x="4584700" y="9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56639</xdr:rowOff>
    </xdr:from>
    <xdr:ext cx="599010" cy="259045"/>
    <xdr:sp macro="" textlink="">
      <xdr:nvSpPr>
        <xdr:cNvPr id="136" name="総務費該当値テキスト"/>
        <xdr:cNvSpPr txBox="1"/>
      </xdr:nvSpPr>
      <xdr:spPr>
        <a:xfrm>
          <a:off x="4686300" y="93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33337</xdr:rowOff>
    </xdr:from>
    <xdr:to>
      <xdr:col>20</xdr:col>
      <xdr:colOff>38100</xdr:colOff>
      <xdr:row>53</xdr:row>
      <xdr:rowOff>134937</xdr:rowOff>
    </xdr:to>
    <xdr:sp macro="" textlink="">
      <xdr:nvSpPr>
        <xdr:cNvPr id="137" name="楕円 136"/>
        <xdr:cNvSpPr/>
      </xdr:nvSpPr>
      <xdr:spPr>
        <a:xfrm>
          <a:off x="3746500" y="91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126064</xdr:rowOff>
    </xdr:from>
    <xdr:ext cx="599010" cy="259045"/>
    <xdr:sp macro="" textlink="">
      <xdr:nvSpPr>
        <xdr:cNvPr id="138" name="テキスト ボックス 137"/>
        <xdr:cNvSpPr txBox="1"/>
      </xdr:nvSpPr>
      <xdr:spPr>
        <a:xfrm>
          <a:off x="3497795" y="92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44048</xdr:rowOff>
    </xdr:from>
    <xdr:to>
      <xdr:col>15</xdr:col>
      <xdr:colOff>101600</xdr:colOff>
      <xdr:row>56</xdr:row>
      <xdr:rowOff>145648</xdr:rowOff>
    </xdr:to>
    <xdr:sp macro="" textlink="">
      <xdr:nvSpPr>
        <xdr:cNvPr id="139" name="楕円 138"/>
        <xdr:cNvSpPr/>
      </xdr:nvSpPr>
      <xdr:spPr>
        <a:xfrm>
          <a:off x="2857500" y="9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136775</xdr:rowOff>
    </xdr:from>
    <xdr:ext cx="534377" cy="259045"/>
    <xdr:sp macro="" textlink="">
      <xdr:nvSpPr>
        <xdr:cNvPr id="140" name="テキスト ボックス 139"/>
        <xdr:cNvSpPr txBox="1"/>
      </xdr:nvSpPr>
      <xdr:spPr>
        <a:xfrm>
          <a:off x="2641111" y="97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64056</xdr:rowOff>
    </xdr:from>
    <xdr:to>
      <xdr:col>10</xdr:col>
      <xdr:colOff>165100</xdr:colOff>
      <xdr:row>56</xdr:row>
      <xdr:rowOff>165656</xdr:rowOff>
    </xdr:to>
    <xdr:sp macro="" textlink="">
      <xdr:nvSpPr>
        <xdr:cNvPr id="141" name="楕円 140"/>
        <xdr:cNvSpPr/>
      </xdr:nvSpPr>
      <xdr:spPr>
        <a:xfrm>
          <a:off x="1968500" y="96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156783</xdr:rowOff>
    </xdr:from>
    <xdr:ext cx="534377" cy="259045"/>
    <xdr:sp macro="" textlink="">
      <xdr:nvSpPr>
        <xdr:cNvPr id="142" name="テキスト ボックス 141"/>
        <xdr:cNvSpPr txBox="1"/>
      </xdr:nvSpPr>
      <xdr:spPr>
        <a:xfrm>
          <a:off x="1752111" y="97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81333</xdr:rowOff>
    </xdr:from>
    <xdr:to>
      <xdr:col>6</xdr:col>
      <xdr:colOff>38100</xdr:colOff>
      <xdr:row>57</xdr:row>
      <xdr:rowOff>11483</xdr:rowOff>
    </xdr:to>
    <xdr:sp macro="" textlink="">
      <xdr:nvSpPr>
        <xdr:cNvPr id="143" name="楕円 142"/>
        <xdr:cNvSpPr/>
      </xdr:nvSpPr>
      <xdr:spPr>
        <a:xfrm>
          <a:off x="1079500" y="96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2610</xdr:rowOff>
    </xdr:from>
    <xdr:ext cx="534377" cy="259045"/>
    <xdr:sp macro="" textlink="">
      <xdr:nvSpPr>
        <xdr:cNvPr id="144" name="テキスト ボックス 143"/>
        <xdr:cNvSpPr txBox="1"/>
      </xdr:nvSpPr>
      <xdr:spPr>
        <a:xfrm>
          <a:off x="863111" y="97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104300</xdr:rowOff>
    </xdr:from>
    <xdr:to>
      <xdr:col>24</xdr:col>
      <xdr:colOff>62865</xdr:colOff>
      <xdr:row>77</xdr:row>
      <xdr:rowOff>167067</xdr:rowOff>
    </xdr:to>
    <xdr:cxnSp macro="">
      <xdr:nvCxnSpPr>
        <xdr:cNvPr id="171" name="直線コネクタ 170"/>
        <xdr:cNvCxnSpPr/>
      </xdr:nvCxnSpPr>
      <xdr:spPr>
        <a:xfrm flipV="1">
          <a:off x="4633595" y="11934350"/>
          <a:ext cx="1270" cy="143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170894</xdr:rowOff>
    </xdr:from>
    <xdr:ext cx="599010" cy="259045"/>
    <xdr:sp macro="" textlink="">
      <xdr:nvSpPr>
        <xdr:cNvPr id="172" name="民生費最小値テキスト"/>
        <xdr:cNvSpPr txBox="1"/>
      </xdr:nvSpPr>
      <xdr:spPr>
        <a:xfrm>
          <a:off x="4686300"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167067</xdr:rowOff>
    </xdr:from>
    <xdr:to>
      <xdr:col>24</xdr:col>
      <xdr:colOff>152400</xdr:colOff>
      <xdr:row>77</xdr:row>
      <xdr:rowOff>167067</xdr:rowOff>
    </xdr:to>
    <xdr:cxnSp macro="">
      <xdr:nvCxnSpPr>
        <xdr:cNvPr id="173" name="直線コネクタ 172"/>
        <xdr:cNvCxnSpPr/>
      </xdr:nvCxnSpPr>
      <xdr:spPr>
        <a:xfrm>
          <a:off x="4546600" y="1336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50977</xdr:rowOff>
    </xdr:from>
    <xdr:ext cx="599010" cy="259045"/>
    <xdr:sp macro="" textlink="">
      <xdr:nvSpPr>
        <xdr:cNvPr id="174" name="民生費最大値テキスト"/>
        <xdr:cNvSpPr txBox="1"/>
      </xdr:nvSpPr>
      <xdr:spPr>
        <a:xfrm>
          <a:off x="4686300" y="117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104300</xdr:rowOff>
    </xdr:from>
    <xdr:to>
      <xdr:col>24</xdr:col>
      <xdr:colOff>152400</xdr:colOff>
      <xdr:row>69</xdr:row>
      <xdr:rowOff>104300</xdr:rowOff>
    </xdr:to>
    <xdr:cxnSp macro="">
      <xdr:nvCxnSpPr>
        <xdr:cNvPr id="175" name="直線コネクタ 174"/>
        <xdr:cNvCxnSpPr/>
      </xdr:nvCxnSpPr>
      <xdr:spPr>
        <a:xfrm>
          <a:off x="4546600" y="119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74789</xdr:rowOff>
    </xdr:from>
    <xdr:to>
      <xdr:col>24</xdr:col>
      <xdr:colOff>63500</xdr:colOff>
      <xdr:row>77</xdr:row>
      <xdr:rowOff>139765</xdr:rowOff>
    </xdr:to>
    <xdr:cxnSp macro="">
      <xdr:nvCxnSpPr>
        <xdr:cNvPr id="176" name="直線コネクタ 175"/>
        <xdr:cNvCxnSpPr/>
      </xdr:nvCxnSpPr>
      <xdr:spPr>
        <a:xfrm flipV="1">
          <a:off x="3797300" y="13104989"/>
          <a:ext cx="8382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99901</xdr:rowOff>
    </xdr:from>
    <xdr:ext cx="599010" cy="259045"/>
    <xdr:sp macro="" textlink="">
      <xdr:nvSpPr>
        <xdr:cNvPr id="177" name="民生費平均値テキスト"/>
        <xdr:cNvSpPr txBox="1"/>
      </xdr:nvSpPr>
      <xdr:spPr>
        <a:xfrm>
          <a:off x="4686300" y="1261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77024</xdr:rowOff>
    </xdr:from>
    <xdr:to>
      <xdr:col>24</xdr:col>
      <xdr:colOff>114300</xdr:colOff>
      <xdr:row>75</xdr:row>
      <xdr:rowOff>7174</xdr:rowOff>
    </xdr:to>
    <xdr:sp macro="" textlink="">
      <xdr:nvSpPr>
        <xdr:cNvPr id="178" name="フローチャート: 判断 177"/>
        <xdr:cNvSpPr/>
      </xdr:nvSpPr>
      <xdr:spPr>
        <a:xfrm>
          <a:off x="45847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139765</xdr:rowOff>
    </xdr:from>
    <xdr:to>
      <xdr:col>19</xdr:col>
      <xdr:colOff>177800</xdr:colOff>
      <xdr:row>78</xdr:row>
      <xdr:rowOff>135</xdr:rowOff>
    </xdr:to>
    <xdr:cxnSp macro="">
      <xdr:nvCxnSpPr>
        <xdr:cNvPr id="179" name="直線コネクタ 178"/>
        <xdr:cNvCxnSpPr/>
      </xdr:nvCxnSpPr>
      <xdr:spPr>
        <a:xfrm flipV="1">
          <a:off x="2908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78167</xdr:rowOff>
    </xdr:from>
    <xdr:to>
      <xdr:col>20</xdr:col>
      <xdr:colOff>38100</xdr:colOff>
      <xdr:row>76</xdr:row>
      <xdr:rowOff>8316</xdr:rowOff>
    </xdr:to>
    <xdr:sp macro="" textlink="">
      <xdr:nvSpPr>
        <xdr:cNvPr id="180" name="フローチャート: 判断 179"/>
        <xdr:cNvSpPr/>
      </xdr:nvSpPr>
      <xdr:spPr>
        <a:xfrm>
          <a:off x="3746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24844</xdr:rowOff>
    </xdr:from>
    <xdr:ext cx="599010" cy="259045"/>
    <xdr:sp macro="" textlink="">
      <xdr:nvSpPr>
        <xdr:cNvPr id="181" name="テキスト ボックス 180"/>
        <xdr:cNvSpPr txBox="1"/>
      </xdr:nvSpPr>
      <xdr:spPr>
        <a:xfrm>
          <a:off x="3497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xdr:rowOff>
    </xdr:from>
    <xdr:to>
      <xdr:col>15</xdr:col>
      <xdr:colOff>50800</xdr:colOff>
      <xdr:row>78</xdr:row>
      <xdr:rowOff>75713</xdr:rowOff>
    </xdr:to>
    <xdr:cxnSp macro="">
      <xdr:nvCxnSpPr>
        <xdr:cNvPr id="182" name="直線コネクタ 181"/>
        <xdr:cNvCxnSpPr/>
      </xdr:nvCxnSpPr>
      <xdr:spPr>
        <a:xfrm flipV="1">
          <a:off x="2019300" y="13373235"/>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150470</xdr:rowOff>
    </xdr:from>
    <xdr:to>
      <xdr:col>15</xdr:col>
      <xdr:colOff>101600</xdr:colOff>
      <xdr:row>76</xdr:row>
      <xdr:rowOff>80620</xdr:rowOff>
    </xdr:to>
    <xdr:sp macro="" textlink="">
      <xdr:nvSpPr>
        <xdr:cNvPr id="183" name="フローチャート: 判断 182"/>
        <xdr:cNvSpPr/>
      </xdr:nvSpPr>
      <xdr:spPr>
        <a:xfrm>
          <a:off x="2857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97147</xdr:rowOff>
    </xdr:from>
    <xdr:ext cx="599010" cy="259045"/>
    <xdr:sp macro="" textlink="">
      <xdr:nvSpPr>
        <xdr:cNvPr id="184" name="テキスト ボックス 183"/>
        <xdr:cNvSpPr txBox="1"/>
      </xdr:nvSpPr>
      <xdr:spPr>
        <a:xfrm>
          <a:off x="2608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75713</xdr:rowOff>
    </xdr:from>
    <xdr:to>
      <xdr:col>10</xdr:col>
      <xdr:colOff>114300</xdr:colOff>
      <xdr:row>78</xdr:row>
      <xdr:rowOff>120019</xdr:rowOff>
    </xdr:to>
    <xdr:cxnSp macro="">
      <xdr:nvCxnSpPr>
        <xdr:cNvPr id="185" name="直線コネクタ 184"/>
        <xdr:cNvCxnSpPr/>
      </xdr:nvCxnSpPr>
      <xdr:spPr>
        <a:xfrm flipV="1">
          <a:off x="1130300" y="13448813"/>
          <a:ext cx="8890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93276</xdr:rowOff>
    </xdr:from>
    <xdr:to>
      <xdr:col>10</xdr:col>
      <xdr:colOff>165100</xdr:colOff>
      <xdr:row>77</xdr:row>
      <xdr:rowOff>23426</xdr:rowOff>
    </xdr:to>
    <xdr:sp macro="" textlink="">
      <xdr:nvSpPr>
        <xdr:cNvPr id="186" name="フローチャート: 判断 185"/>
        <xdr:cNvSpPr/>
      </xdr:nvSpPr>
      <xdr:spPr>
        <a:xfrm>
          <a:off x="1968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39953</xdr:rowOff>
    </xdr:from>
    <xdr:ext cx="599010" cy="259045"/>
    <xdr:sp macro="" textlink="">
      <xdr:nvSpPr>
        <xdr:cNvPr id="187" name="テキスト ボックス 186"/>
        <xdr:cNvSpPr txBox="1"/>
      </xdr:nvSpPr>
      <xdr:spPr>
        <a:xfrm>
          <a:off x="1719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120817</xdr:rowOff>
    </xdr:from>
    <xdr:to>
      <xdr:col>6</xdr:col>
      <xdr:colOff>38100</xdr:colOff>
      <xdr:row>77</xdr:row>
      <xdr:rowOff>50967</xdr:rowOff>
    </xdr:to>
    <xdr:sp macro="" textlink="">
      <xdr:nvSpPr>
        <xdr:cNvPr id="188" name="フローチャート: 判断 187"/>
        <xdr:cNvSpPr/>
      </xdr:nvSpPr>
      <xdr:spPr>
        <a:xfrm>
          <a:off x="1079500" y="131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67494</xdr:rowOff>
    </xdr:from>
    <xdr:ext cx="599010" cy="259045"/>
    <xdr:sp macro="" textlink="">
      <xdr:nvSpPr>
        <xdr:cNvPr id="189" name="テキスト ボックス 188"/>
        <xdr:cNvSpPr txBox="1"/>
      </xdr:nvSpPr>
      <xdr:spPr>
        <a:xfrm>
          <a:off x="830795"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23989</xdr:rowOff>
    </xdr:from>
    <xdr:to>
      <xdr:col>24</xdr:col>
      <xdr:colOff>114300</xdr:colOff>
      <xdr:row>76</xdr:row>
      <xdr:rowOff>125589</xdr:rowOff>
    </xdr:to>
    <xdr:sp macro="" textlink="">
      <xdr:nvSpPr>
        <xdr:cNvPr id="195" name="楕円 194"/>
        <xdr:cNvSpPr/>
      </xdr:nvSpPr>
      <xdr:spPr>
        <a:xfrm>
          <a:off x="45847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2416</xdr:rowOff>
    </xdr:from>
    <xdr:ext cx="599010" cy="259045"/>
    <xdr:sp macro="" textlink="">
      <xdr:nvSpPr>
        <xdr:cNvPr id="196" name="民生費該当値テキスト"/>
        <xdr:cNvSpPr txBox="1"/>
      </xdr:nvSpPr>
      <xdr:spPr>
        <a:xfrm>
          <a:off x="4686300" y="130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88965</xdr:rowOff>
    </xdr:from>
    <xdr:to>
      <xdr:col>20</xdr:col>
      <xdr:colOff>38100</xdr:colOff>
      <xdr:row>78</xdr:row>
      <xdr:rowOff>19115</xdr:rowOff>
    </xdr:to>
    <xdr:sp macro="" textlink="">
      <xdr:nvSpPr>
        <xdr:cNvPr id="197" name="楕円 196"/>
        <xdr:cNvSpPr/>
      </xdr:nvSpPr>
      <xdr:spPr>
        <a:xfrm>
          <a:off x="3746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10242</xdr:rowOff>
    </xdr:from>
    <xdr:ext cx="599010" cy="259045"/>
    <xdr:sp macro="" textlink="">
      <xdr:nvSpPr>
        <xdr:cNvPr id="198" name="テキスト ボックス 197"/>
        <xdr:cNvSpPr txBox="1"/>
      </xdr:nvSpPr>
      <xdr:spPr>
        <a:xfrm>
          <a:off x="3497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120785</xdr:rowOff>
    </xdr:from>
    <xdr:to>
      <xdr:col>15</xdr:col>
      <xdr:colOff>101600</xdr:colOff>
      <xdr:row>78</xdr:row>
      <xdr:rowOff>50935</xdr:rowOff>
    </xdr:to>
    <xdr:sp macro="" textlink="">
      <xdr:nvSpPr>
        <xdr:cNvPr id="199" name="楕円 198"/>
        <xdr:cNvSpPr/>
      </xdr:nvSpPr>
      <xdr:spPr>
        <a:xfrm>
          <a:off x="2857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42062</xdr:rowOff>
    </xdr:from>
    <xdr:ext cx="599010" cy="259045"/>
    <xdr:sp macro="" textlink="">
      <xdr:nvSpPr>
        <xdr:cNvPr id="200" name="テキスト ボックス 199"/>
        <xdr:cNvSpPr txBox="1"/>
      </xdr:nvSpPr>
      <xdr:spPr>
        <a:xfrm>
          <a:off x="2608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24913</xdr:rowOff>
    </xdr:from>
    <xdr:to>
      <xdr:col>10</xdr:col>
      <xdr:colOff>165100</xdr:colOff>
      <xdr:row>78</xdr:row>
      <xdr:rowOff>126513</xdr:rowOff>
    </xdr:to>
    <xdr:sp macro="" textlink="">
      <xdr:nvSpPr>
        <xdr:cNvPr id="201" name="楕円 200"/>
        <xdr:cNvSpPr/>
      </xdr:nvSpPr>
      <xdr:spPr>
        <a:xfrm>
          <a:off x="1968500" y="133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117640</xdr:rowOff>
    </xdr:from>
    <xdr:ext cx="599010" cy="259045"/>
    <xdr:sp macro="" textlink="">
      <xdr:nvSpPr>
        <xdr:cNvPr id="202" name="テキスト ボックス 201"/>
        <xdr:cNvSpPr txBox="1"/>
      </xdr:nvSpPr>
      <xdr:spPr>
        <a:xfrm>
          <a:off x="1719795" y="134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69219</xdr:rowOff>
    </xdr:from>
    <xdr:to>
      <xdr:col>6</xdr:col>
      <xdr:colOff>38100</xdr:colOff>
      <xdr:row>78</xdr:row>
      <xdr:rowOff>170819</xdr:rowOff>
    </xdr:to>
    <xdr:sp macro="" textlink="">
      <xdr:nvSpPr>
        <xdr:cNvPr id="203" name="楕円 202"/>
        <xdr:cNvSpPr/>
      </xdr:nvSpPr>
      <xdr:spPr>
        <a:xfrm>
          <a:off x="1079500" y="134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161946</xdr:rowOff>
    </xdr:from>
    <xdr:ext cx="599010" cy="259045"/>
    <xdr:sp macro="" textlink="">
      <xdr:nvSpPr>
        <xdr:cNvPr id="204" name="テキスト ボックス 203"/>
        <xdr:cNvSpPr txBox="1"/>
      </xdr:nvSpPr>
      <xdr:spPr>
        <a:xfrm>
          <a:off x="830795" y="1353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12655</xdr:rowOff>
    </xdr:from>
    <xdr:to>
      <xdr:col>24</xdr:col>
      <xdr:colOff>63500</xdr:colOff>
      <xdr:row>97</xdr:row>
      <xdr:rowOff>155645</xdr:rowOff>
    </xdr:to>
    <xdr:cxnSp macro="">
      <xdr:nvCxnSpPr>
        <xdr:cNvPr id="234" name="直線コネクタ 233"/>
        <xdr:cNvCxnSpPr/>
      </xdr:nvCxnSpPr>
      <xdr:spPr>
        <a:xfrm flipV="1">
          <a:off x="3797300" y="16643305"/>
          <a:ext cx="8382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5"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122307</xdr:rowOff>
    </xdr:from>
    <xdr:to>
      <xdr:col>19</xdr:col>
      <xdr:colOff>177800</xdr:colOff>
      <xdr:row>97</xdr:row>
      <xdr:rowOff>155645</xdr:rowOff>
    </xdr:to>
    <xdr:cxnSp macro="">
      <xdr:nvCxnSpPr>
        <xdr:cNvPr id="237" name="直線コネクタ 236"/>
        <xdr:cNvCxnSpPr/>
      </xdr:nvCxnSpPr>
      <xdr:spPr>
        <a:xfrm>
          <a:off x="2908300" y="1675295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9" name="テキスト ボックス 238"/>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122307</xdr:rowOff>
    </xdr:from>
    <xdr:to>
      <xdr:col>15</xdr:col>
      <xdr:colOff>50800</xdr:colOff>
      <xdr:row>97</xdr:row>
      <xdr:rowOff>148616</xdr:rowOff>
    </xdr:to>
    <xdr:cxnSp macro="">
      <xdr:nvCxnSpPr>
        <xdr:cNvPr id="240" name="直線コネクタ 239"/>
        <xdr:cNvCxnSpPr/>
      </xdr:nvCxnSpPr>
      <xdr:spPr>
        <a:xfrm flipV="1">
          <a:off x="2019300" y="16752957"/>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2" name="テキスト ボックス 241"/>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148616</xdr:rowOff>
    </xdr:from>
    <xdr:to>
      <xdr:col>10</xdr:col>
      <xdr:colOff>114300</xdr:colOff>
      <xdr:row>97</xdr:row>
      <xdr:rowOff>165627</xdr:rowOff>
    </xdr:to>
    <xdr:cxnSp macro="">
      <xdr:nvCxnSpPr>
        <xdr:cNvPr id="243" name="直線コネクタ 242"/>
        <xdr:cNvCxnSpPr/>
      </xdr:nvCxnSpPr>
      <xdr:spPr>
        <a:xfrm flipV="1">
          <a:off x="1130300" y="16779266"/>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5" name="テキスト ボックス 244"/>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7" name="テキスト ボックス 246"/>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133305</xdr:rowOff>
    </xdr:from>
    <xdr:to>
      <xdr:col>24</xdr:col>
      <xdr:colOff>114300</xdr:colOff>
      <xdr:row>97</xdr:row>
      <xdr:rowOff>63455</xdr:rowOff>
    </xdr:to>
    <xdr:sp macro="" textlink="">
      <xdr:nvSpPr>
        <xdr:cNvPr id="253" name="楕円 252"/>
        <xdr:cNvSpPr/>
      </xdr:nvSpPr>
      <xdr:spPr>
        <a:xfrm>
          <a:off x="4584700" y="165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111732</xdr:rowOff>
    </xdr:from>
    <xdr:ext cx="534377" cy="259045"/>
    <xdr:sp macro="" textlink="">
      <xdr:nvSpPr>
        <xdr:cNvPr id="254" name="衛生費該当値テキスト"/>
        <xdr:cNvSpPr txBox="1"/>
      </xdr:nvSpPr>
      <xdr:spPr>
        <a:xfrm>
          <a:off x="4686300" y="165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104845</xdr:rowOff>
    </xdr:from>
    <xdr:to>
      <xdr:col>20</xdr:col>
      <xdr:colOff>38100</xdr:colOff>
      <xdr:row>98</xdr:row>
      <xdr:rowOff>34995</xdr:rowOff>
    </xdr:to>
    <xdr:sp macro="" textlink="">
      <xdr:nvSpPr>
        <xdr:cNvPr id="255" name="楕円 254"/>
        <xdr:cNvSpPr/>
      </xdr:nvSpPr>
      <xdr:spPr>
        <a:xfrm>
          <a:off x="3746500" y="167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26122</xdr:rowOff>
    </xdr:from>
    <xdr:ext cx="534377" cy="259045"/>
    <xdr:sp macro="" textlink="">
      <xdr:nvSpPr>
        <xdr:cNvPr id="256" name="テキスト ボックス 255"/>
        <xdr:cNvSpPr txBox="1"/>
      </xdr:nvSpPr>
      <xdr:spPr>
        <a:xfrm>
          <a:off x="3530111" y="168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71507</xdr:rowOff>
    </xdr:from>
    <xdr:to>
      <xdr:col>15</xdr:col>
      <xdr:colOff>101600</xdr:colOff>
      <xdr:row>98</xdr:row>
      <xdr:rowOff>1657</xdr:rowOff>
    </xdr:to>
    <xdr:sp macro="" textlink="">
      <xdr:nvSpPr>
        <xdr:cNvPr id="257" name="楕円 256"/>
        <xdr:cNvSpPr/>
      </xdr:nvSpPr>
      <xdr:spPr>
        <a:xfrm>
          <a:off x="28575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164234</xdr:rowOff>
    </xdr:from>
    <xdr:ext cx="534377" cy="259045"/>
    <xdr:sp macro="" textlink="">
      <xdr:nvSpPr>
        <xdr:cNvPr id="258" name="テキスト ボックス 257"/>
        <xdr:cNvSpPr txBox="1"/>
      </xdr:nvSpPr>
      <xdr:spPr>
        <a:xfrm>
          <a:off x="2641111" y="167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97816</xdr:rowOff>
    </xdr:from>
    <xdr:to>
      <xdr:col>10</xdr:col>
      <xdr:colOff>165100</xdr:colOff>
      <xdr:row>98</xdr:row>
      <xdr:rowOff>27966</xdr:rowOff>
    </xdr:to>
    <xdr:sp macro="" textlink="">
      <xdr:nvSpPr>
        <xdr:cNvPr id="259" name="楕円 258"/>
        <xdr:cNvSpPr/>
      </xdr:nvSpPr>
      <xdr:spPr>
        <a:xfrm>
          <a:off x="1968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19093</xdr:rowOff>
    </xdr:from>
    <xdr:ext cx="534377" cy="259045"/>
    <xdr:sp macro="" textlink="">
      <xdr:nvSpPr>
        <xdr:cNvPr id="260" name="テキスト ボックス 259"/>
        <xdr:cNvSpPr txBox="1"/>
      </xdr:nvSpPr>
      <xdr:spPr>
        <a:xfrm>
          <a:off x="1752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114827</xdr:rowOff>
    </xdr:from>
    <xdr:to>
      <xdr:col>6</xdr:col>
      <xdr:colOff>38100</xdr:colOff>
      <xdr:row>98</xdr:row>
      <xdr:rowOff>44977</xdr:rowOff>
    </xdr:to>
    <xdr:sp macro="" textlink="">
      <xdr:nvSpPr>
        <xdr:cNvPr id="261" name="楕円 260"/>
        <xdr:cNvSpPr/>
      </xdr:nvSpPr>
      <xdr:spPr>
        <a:xfrm>
          <a:off x="1079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36104</xdr:rowOff>
    </xdr:from>
    <xdr:ext cx="534377" cy="259045"/>
    <xdr:sp macro="" textlink="">
      <xdr:nvSpPr>
        <xdr:cNvPr id="262" name="テキスト ボックス 261"/>
        <xdr:cNvSpPr txBox="1"/>
      </xdr:nvSpPr>
      <xdr:spPr>
        <a:xfrm>
          <a:off x="863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4" name="テキスト ボックス 303"/>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147440</xdr:rowOff>
    </xdr:from>
    <xdr:to>
      <xdr:col>55</xdr:col>
      <xdr:colOff>0</xdr:colOff>
      <xdr:row>58</xdr:row>
      <xdr:rowOff>39116</xdr:rowOff>
    </xdr:to>
    <xdr:cxnSp macro="">
      <xdr:nvCxnSpPr>
        <xdr:cNvPr id="352" name="直線コネクタ 351"/>
        <xdr:cNvCxnSpPr/>
      </xdr:nvCxnSpPr>
      <xdr:spPr>
        <a:xfrm>
          <a:off x="9639300" y="9920090"/>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147440</xdr:rowOff>
    </xdr:from>
    <xdr:to>
      <xdr:col>50</xdr:col>
      <xdr:colOff>114300</xdr:colOff>
      <xdr:row>57</xdr:row>
      <xdr:rowOff>153100</xdr:rowOff>
    </xdr:to>
    <xdr:cxnSp macro="">
      <xdr:nvCxnSpPr>
        <xdr:cNvPr id="355" name="直線コネクタ 354"/>
        <xdr:cNvCxnSpPr/>
      </xdr:nvCxnSpPr>
      <xdr:spPr>
        <a:xfrm flipV="1">
          <a:off x="8750300" y="9920090"/>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153100</xdr:rowOff>
    </xdr:from>
    <xdr:to>
      <xdr:col>45</xdr:col>
      <xdr:colOff>177800</xdr:colOff>
      <xdr:row>58</xdr:row>
      <xdr:rowOff>11357</xdr:rowOff>
    </xdr:to>
    <xdr:cxnSp macro="">
      <xdr:nvCxnSpPr>
        <xdr:cNvPr id="358" name="直線コネクタ 357"/>
        <xdr:cNvCxnSpPr/>
      </xdr:nvCxnSpPr>
      <xdr:spPr>
        <a:xfrm flipV="1">
          <a:off x="7861300" y="9925750"/>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60" name="テキスト ボックス 359"/>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153808</xdr:rowOff>
    </xdr:from>
    <xdr:to>
      <xdr:col>41</xdr:col>
      <xdr:colOff>50800</xdr:colOff>
      <xdr:row>58</xdr:row>
      <xdr:rowOff>11357</xdr:rowOff>
    </xdr:to>
    <xdr:cxnSp macro="">
      <xdr:nvCxnSpPr>
        <xdr:cNvPr id="361" name="直線コネクタ 360"/>
        <xdr:cNvCxnSpPr/>
      </xdr:nvCxnSpPr>
      <xdr:spPr>
        <a:xfrm>
          <a:off x="6972300" y="992645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3" name="テキスト ボックス 362"/>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5" name="テキスト ボックス 364"/>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159766</xdr:rowOff>
    </xdr:from>
    <xdr:to>
      <xdr:col>55</xdr:col>
      <xdr:colOff>50800</xdr:colOff>
      <xdr:row>58</xdr:row>
      <xdr:rowOff>89916</xdr:rowOff>
    </xdr:to>
    <xdr:sp macro="" textlink="">
      <xdr:nvSpPr>
        <xdr:cNvPr id="371" name="楕円 370"/>
        <xdr:cNvSpPr/>
      </xdr:nvSpPr>
      <xdr:spPr>
        <a:xfrm>
          <a:off x="10426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74693</xdr:rowOff>
    </xdr:from>
    <xdr:ext cx="534377" cy="259045"/>
    <xdr:sp macro="" textlink="">
      <xdr:nvSpPr>
        <xdr:cNvPr id="372" name="農林水産業費該当値テキスト"/>
        <xdr:cNvSpPr txBox="1"/>
      </xdr:nvSpPr>
      <xdr:spPr>
        <a:xfrm>
          <a:off x="10528300" y="98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96640</xdr:rowOff>
    </xdr:from>
    <xdr:to>
      <xdr:col>50</xdr:col>
      <xdr:colOff>165100</xdr:colOff>
      <xdr:row>58</xdr:row>
      <xdr:rowOff>26790</xdr:rowOff>
    </xdr:to>
    <xdr:sp macro="" textlink="">
      <xdr:nvSpPr>
        <xdr:cNvPr id="373" name="楕円 372"/>
        <xdr:cNvSpPr/>
      </xdr:nvSpPr>
      <xdr:spPr>
        <a:xfrm>
          <a:off x="9588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17917</xdr:rowOff>
    </xdr:from>
    <xdr:ext cx="534377" cy="259045"/>
    <xdr:sp macro="" textlink="">
      <xdr:nvSpPr>
        <xdr:cNvPr id="374" name="テキスト ボックス 373"/>
        <xdr:cNvSpPr txBox="1"/>
      </xdr:nvSpPr>
      <xdr:spPr>
        <a:xfrm>
          <a:off x="9372111" y="99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102300</xdr:rowOff>
    </xdr:from>
    <xdr:to>
      <xdr:col>46</xdr:col>
      <xdr:colOff>38100</xdr:colOff>
      <xdr:row>58</xdr:row>
      <xdr:rowOff>32450</xdr:rowOff>
    </xdr:to>
    <xdr:sp macro="" textlink="">
      <xdr:nvSpPr>
        <xdr:cNvPr id="375" name="楕円 374"/>
        <xdr:cNvSpPr/>
      </xdr:nvSpPr>
      <xdr:spPr>
        <a:xfrm>
          <a:off x="8699500" y="98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23577</xdr:rowOff>
    </xdr:from>
    <xdr:ext cx="534377" cy="259045"/>
    <xdr:sp macro="" textlink="">
      <xdr:nvSpPr>
        <xdr:cNvPr id="376" name="テキスト ボックス 375"/>
        <xdr:cNvSpPr txBox="1"/>
      </xdr:nvSpPr>
      <xdr:spPr>
        <a:xfrm>
          <a:off x="8483111" y="99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132007</xdr:rowOff>
    </xdr:from>
    <xdr:to>
      <xdr:col>41</xdr:col>
      <xdr:colOff>101600</xdr:colOff>
      <xdr:row>58</xdr:row>
      <xdr:rowOff>62157</xdr:rowOff>
    </xdr:to>
    <xdr:sp macro="" textlink="">
      <xdr:nvSpPr>
        <xdr:cNvPr id="377" name="楕円 376"/>
        <xdr:cNvSpPr/>
      </xdr:nvSpPr>
      <xdr:spPr>
        <a:xfrm>
          <a:off x="7810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53284</xdr:rowOff>
    </xdr:from>
    <xdr:ext cx="534377" cy="259045"/>
    <xdr:sp macro="" textlink="">
      <xdr:nvSpPr>
        <xdr:cNvPr id="378" name="テキスト ボックス 377"/>
        <xdr:cNvSpPr txBox="1"/>
      </xdr:nvSpPr>
      <xdr:spPr>
        <a:xfrm>
          <a:off x="7594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103008</xdr:rowOff>
    </xdr:from>
    <xdr:to>
      <xdr:col>36</xdr:col>
      <xdr:colOff>165100</xdr:colOff>
      <xdr:row>58</xdr:row>
      <xdr:rowOff>33158</xdr:rowOff>
    </xdr:to>
    <xdr:sp macro="" textlink="">
      <xdr:nvSpPr>
        <xdr:cNvPr id="379" name="楕円 378"/>
        <xdr:cNvSpPr/>
      </xdr:nvSpPr>
      <xdr:spPr>
        <a:xfrm>
          <a:off x="6921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24285</xdr:rowOff>
    </xdr:from>
    <xdr:ext cx="534377" cy="259045"/>
    <xdr:sp macro="" textlink="">
      <xdr:nvSpPr>
        <xdr:cNvPr id="380" name="テキスト ボックス 379"/>
        <xdr:cNvSpPr txBox="1"/>
      </xdr:nvSpPr>
      <xdr:spPr>
        <a:xfrm>
          <a:off x="6705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128460</xdr:rowOff>
    </xdr:from>
    <xdr:to>
      <xdr:col>55</xdr:col>
      <xdr:colOff>0</xdr:colOff>
      <xdr:row>78</xdr:row>
      <xdr:rowOff>163779</xdr:rowOff>
    </xdr:to>
    <xdr:cxnSp macro="">
      <xdr:nvCxnSpPr>
        <xdr:cNvPr id="409" name="直線コネクタ 408"/>
        <xdr:cNvCxnSpPr/>
      </xdr:nvCxnSpPr>
      <xdr:spPr>
        <a:xfrm>
          <a:off x="9639300" y="13501560"/>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10" name="商工費平均値テキスト"/>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78</xdr:row>
      <xdr:rowOff>149431</xdr:rowOff>
    </xdr:to>
    <xdr:cxnSp macro="">
      <xdr:nvCxnSpPr>
        <xdr:cNvPr id="412" name="直線コネクタ 411"/>
        <xdr:cNvCxnSpPr/>
      </xdr:nvCxnSpPr>
      <xdr:spPr>
        <a:xfrm flipV="1">
          <a:off x="8750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4" name="テキスト ボックス 413"/>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147244</xdr:rowOff>
    </xdr:from>
    <xdr:to>
      <xdr:col>45</xdr:col>
      <xdr:colOff>177800</xdr:colOff>
      <xdr:row>78</xdr:row>
      <xdr:rowOff>149431</xdr:rowOff>
    </xdr:to>
    <xdr:cxnSp macro="">
      <xdr:nvCxnSpPr>
        <xdr:cNvPr id="415" name="直線コネクタ 414"/>
        <xdr:cNvCxnSpPr/>
      </xdr:nvCxnSpPr>
      <xdr:spPr>
        <a:xfrm>
          <a:off x="7861300" y="13520344"/>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137826</xdr:rowOff>
    </xdr:from>
    <xdr:to>
      <xdr:col>41</xdr:col>
      <xdr:colOff>50800</xdr:colOff>
      <xdr:row>78</xdr:row>
      <xdr:rowOff>147244</xdr:rowOff>
    </xdr:to>
    <xdr:cxnSp macro="">
      <xdr:nvCxnSpPr>
        <xdr:cNvPr id="418" name="直線コネクタ 417"/>
        <xdr:cNvCxnSpPr/>
      </xdr:nvCxnSpPr>
      <xdr:spPr>
        <a:xfrm>
          <a:off x="6972300" y="1351092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2" name="テキスト ボックス 421"/>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112979</xdr:rowOff>
    </xdr:from>
    <xdr:to>
      <xdr:col>55</xdr:col>
      <xdr:colOff>50800</xdr:colOff>
      <xdr:row>79</xdr:row>
      <xdr:rowOff>43129</xdr:rowOff>
    </xdr:to>
    <xdr:sp macro="" textlink="">
      <xdr:nvSpPr>
        <xdr:cNvPr id="428" name="楕円 427"/>
        <xdr:cNvSpPr/>
      </xdr:nvSpPr>
      <xdr:spPr>
        <a:xfrm>
          <a:off x="104267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27906</xdr:rowOff>
    </xdr:from>
    <xdr:ext cx="469744" cy="259045"/>
    <xdr:sp macro="" textlink="">
      <xdr:nvSpPr>
        <xdr:cNvPr id="429" name="商工費該当値テキスト"/>
        <xdr:cNvSpPr txBox="1"/>
      </xdr:nvSpPr>
      <xdr:spPr>
        <a:xfrm>
          <a:off x="10528300" y="134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77660</xdr:rowOff>
    </xdr:from>
    <xdr:to>
      <xdr:col>50</xdr:col>
      <xdr:colOff>165100</xdr:colOff>
      <xdr:row>79</xdr:row>
      <xdr:rowOff>7810</xdr:rowOff>
    </xdr:to>
    <xdr:sp macro="" textlink="">
      <xdr:nvSpPr>
        <xdr:cNvPr id="430" name="楕円 429"/>
        <xdr:cNvSpPr/>
      </xdr:nvSpPr>
      <xdr:spPr>
        <a:xfrm>
          <a:off x="9588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170387</xdr:rowOff>
    </xdr:from>
    <xdr:ext cx="534377" cy="259045"/>
    <xdr:sp macro="" textlink="">
      <xdr:nvSpPr>
        <xdr:cNvPr id="431" name="テキスト ボックス 430"/>
        <xdr:cNvSpPr txBox="1"/>
      </xdr:nvSpPr>
      <xdr:spPr>
        <a:xfrm>
          <a:off x="9372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98631</xdr:rowOff>
    </xdr:from>
    <xdr:to>
      <xdr:col>46</xdr:col>
      <xdr:colOff>38100</xdr:colOff>
      <xdr:row>79</xdr:row>
      <xdr:rowOff>28781</xdr:rowOff>
    </xdr:to>
    <xdr:sp macro="" textlink="">
      <xdr:nvSpPr>
        <xdr:cNvPr id="432" name="楕円 431"/>
        <xdr:cNvSpPr/>
      </xdr:nvSpPr>
      <xdr:spPr>
        <a:xfrm>
          <a:off x="8699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19908</xdr:rowOff>
    </xdr:from>
    <xdr:ext cx="469744" cy="259045"/>
    <xdr:sp macro="" textlink="">
      <xdr:nvSpPr>
        <xdr:cNvPr id="433" name="テキスト ボックス 432"/>
        <xdr:cNvSpPr txBox="1"/>
      </xdr:nvSpPr>
      <xdr:spPr>
        <a:xfrm>
          <a:off x="8515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96444</xdr:rowOff>
    </xdr:from>
    <xdr:to>
      <xdr:col>41</xdr:col>
      <xdr:colOff>101600</xdr:colOff>
      <xdr:row>79</xdr:row>
      <xdr:rowOff>26594</xdr:rowOff>
    </xdr:to>
    <xdr:sp macro="" textlink="">
      <xdr:nvSpPr>
        <xdr:cNvPr id="434" name="楕円 433"/>
        <xdr:cNvSpPr/>
      </xdr:nvSpPr>
      <xdr:spPr>
        <a:xfrm>
          <a:off x="7810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17721</xdr:rowOff>
    </xdr:from>
    <xdr:ext cx="469744" cy="259045"/>
    <xdr:sp macro="" textlink="">
      <xdr:nvSpPr>
        <xdr:cNvPr id="435" name="テキスト ボックス 434"/>
        <xdr:cNvSpPr txBox="1"/>
      </xdr:nvSpPr>
      <xdr:spPr>
        <a:xfrm>
          <a:off x="7626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87026</xdr:rowOff>
    </xdr:from>
    <xdr:to>
      <xdr:col>36</xdr:col>
      <xdr:colOff>165100</xdr:colOff>
      <xdr:row>79</xdr:row>
      <xdr:rowOff>17176</xdr:rowOff>
    </xdr:to>
    <xdr:sp macro="" textlink="">
      <xdr:nvSpPr>
        <xdr:cNvPr id="436" name="楕円 435"/>
        <xdr:cNvSpPr/>
      </xdr:nvSpPr>
      <xdr:spPr>
        <a:xfrm>
          <a:off x="6921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8303</xdr:rowOff>
    </xdr:from>
    <xdr:ext cx="534377" cy="259045"/>
    <xdr:sp macro="" textlink="">
      <xdr:nvSpPr>
        <xdr:cNvPr id="437" name="テキスト ボックス 436"/>
        <xdr:cNvSpPr txBox="1"/>
      </xdr:nvSpPr>
      <xdr:spPr>
        <a:xfrm>
          <a:off x="6705111" y="135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19952</xdr:rowOff>
    </xdr:from>
    <xdr:to>
      <xdr:col>55</xdr:col>
      <xdr:colOff>0</xdr:colOff>
      <xdr:row>97</xdr:row>
      <xdr:rowOff>24206</xdr:rowOff>
    </xdr:to>
    <xdr:cxnSp macro="">
      <xdr:nvCxnSpPr>
        <xdr:cNvPr id="467" name="直線コネクタ 466"/>
        <xdr:cNvCxnSpPr/>
      </xdr:nvCxnSpPr>
      <xdr:spPr>
        <a:xfrm>
          <a:off x="9639300" y="16650602"/>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8"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19952</xdr:rowOff>
    </xdr:from>
    <xdr:to>
      <xdr:col>50</xdr:col>
      <xdr:colOff>114300</xdr:colOff>
      <xdr:row>97</xdr:row>
      <xdr:rowOff>107341</xdr:rowOff>
    </xdr:to>
    <xdr:cxnSp macro="">
      <xdr:nvCxnSpPr>
        <xdr:cNvPr id="470" name="直線コネクタ 469"/>
        <xdr:cNvCxnSpPr/>
      </xdr:nvCxnSpPr>
      <xdr:spPr>
        <a:xfrm flipV="1">
          <a:off x="8750300" y="1665060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56387</xdr:rowOff>
    </xdr:from>
    <xdr:to>
      <xdr:col>45</xdr:col>
      <xdr:colOff>177800</xdr:colOff>
      <xdr:row>97</xdr:row>
      <xdr:rowOff>107341</xdr:rowOff>
    </xdr:to>
    <xdr:cxnSp macro="">
      <xdr:nvCxnSpPr>
        <xdr:cNvPr id="473" name="直線コネクタ 472"/>
        <xdr:cNvCxnSpPr/>
      </xdr:nvCxnSpPr>
      <xdr:spPr>
        <a:xfrm>
          <a:off x="7861300" y="16687037"/>
          <a:ext cx="8890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23089</xdr:rowOff>
    </xdr:from>
    <xdr:to>
      <xdr:col>41</xdr:col>
      <xdr:colOff>50800</xdr:colOff>
      <xdr:row>97</xdr:row>
      <xdr:rowOff>56387</xdr:rowOff>
    </xdr:to>
    <xdr:cxnSp macro="">
      <xdr:nvCxnSpPr>
        <xdr:cNvPr id="476" name="直線コネクタ 475"/>
        <xdr:cNvCxnSpPr/>
      </xdr:nvCxnSpPr>
      <xdr:spPr>
        <a:xfrm>
          <a:off x="6972300" y="1665373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8" name="テキスト ボックス 477"/>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144856</xdr:rowOff>
    </xdr:from>
    <xdr:to>
      <xdr:col>55</xdr:col>
      <xdr:colOff>50800</xdr:colOff>
      <xdr:row>97</xdr:row>
      <xdr:rowOff>75006</xdr:rowOff>
    </xdr:to>
    <xdr:sp macro="" textlink="">
      <xdr:nvSpPr>
        <xdr:cNvPr id="486" name="楕円 485"/>
        <xdr:cNvSpPr/>
      </xdr:nvSpPr>
      <xdr:spPr>
        <a:xfrm>
          <a:off x="104267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123283</xdr:rowOff>
    </xdr:from>
    <xdr:ext cx="534377" cy="259045"/>
    <xdr:sp macro="" textlink="">
      <xdr:nvSpPr>
        <xdr:cNvPr id="487" name="土木費該当値テキスト"/>
        <xdr:cNvSpPr txBox="1"/>
      </xdr:nvSpPr>
      <xdr:spPr>
        <a:xfrm>
          <a:off x="10528300" y="165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140602</xdr:rowOff>
    </xdr:from>
    <xdr:to>
      <xdr:col>50</xdr:col>
      <xdr:colOff>165100</xdr:colOff>
      <xdr:row>97</xdr:row>
      <xdr:rowOff>70752</xdr:rowOff>
    </xdr:to>
    <xdr:sp macro="" textlink="">
      <xdr:nvSpPr>
        <xdr:cNvPr id="488" name="楕円 487"/>
        <xdr:cNvSpPr/>
      </xdr:nvSpPr>
      <xdr:spPr>
        <a:xfrm>
          <a:off x="9588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61879</xdr:rowOff>
    </xdr:from>
    <xdr:ext cx="534377" cy="259045"/>
    <xdr:sp macro="" textlink="">
      <xdr:nvSpPr>
        <xdr:cNvPr id="489" name="テキスト ボックス 488"/>
        <xdr:cNvSpPr txBox="1"/>
      </xdr:nvSpPr>
      <xdr:spPr>
        <a:xfrm>
          <a:off x="9372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56541</xdr:rowOff>
    </xdr:from>
    <xdr:to>
      <xdr:col>46</xdr:col>
      <xdr:colOff>38100</xdr:colOff>
      <xdr:row>97</xdr:row>
      <xdr:rowOff>158141</xdr:rowOff>
    </xdr:to>
    <xdr:sp macro="" textlink="">
      <xdr:nvSpPr>
        <xdr:cNvPr id="490" name="楕円 489"/>
        <xdr:cNvSpPr/>
      </xdr:nvSpPr>
      <xdr:spPr>
        <a:xfrm>
          <a:off x="8699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149268</xdr:rowOff>
    </xdr:from>
    <xdr:ext cx="534377" cy="259045"/>
    <xdr:sp macro="" textlink="">
      <xdr:nvSpPr>
        <xdr:cNvPr id="491" name="テキスト ボックス 490"/>
        <xdr:cNvSpPr txBox="1"/>
      </xdr:nvSpPr>
      <xdr:spPr>
        <a:xfrm>
          <a:off x="8483111" y="167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5587</xdr:rowOff>
    </xdr:from>
    <xdr:to>
      <xdr:col>41</xdr:col>
      <xdr:colOff>101600</xdr:colOff>
      <xdr:row>97</xdr:row>
      <xdr:rowOff>107187</xdr:rowOff>
    </xdr:to>
    <xdr:sp macro="" textlink="">
      <xdr:nvSpPr>
        <xdr:cNvPr id="492" name="楕円 491"/>
        <xdr:cNvSpPr/>
      </xdr:nvSpPr>
      <xdr:spPr>
        <a:xfrm>
          <a:off x="7810500" y="166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123714</xdr:rowOff>
    </xdr:from>
    <xdr:ext cx="534377" cy="259045"/>
    <xdr:sp macro="" textlink="">
      <xdr:nvSpPr>
        <xdr:cNvPr id="493" name="テキスト ボックス 492"/>
        <xdr:cNvSpPr txBox="1"/>
      </xdr:nvSpPr>
      <xdr:spPr>
        <a:xfrm>
          <a:off x="7594111"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143739</xdr:rowOff>
    </xdr:from>
    <xdr:to>
      <xdr:col>36</xdr:col>
      <xdr:colOff>165100</xdr:colOff>
      <xdr:row>97</xdr:row>
      <xdr:rowOff>73889</xdr:rowOff>
    </xdr:to>
    <xdr:sp macro="" textlink="">
      <xdr:nvSpPr>
        <xdr:cNvPr id="494" name="楕円 493"/>
        <xdr:cNvSpPr/>
      </xdr:nvSpPr>
      <xdr:spPr>
        <a:xfrm>
          <a:off x="6921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90416</xdr:rowOff>
    </xdr:from>
    <xdr:ext cx="534377" cy="259045"/>
    <xdr:sp macro="" textlink="">
      <xdr:nvSpPr>
        <xdr:cNvPr id="495" name="テキスト ボックス 494"/>
        <xdr:cNvSpPr txBox="1"/>
      </xdr:nvSpPr>
      <xdr:spPr>
        <a:xfrm>
          <a:off x="6705111" y="163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167742</xdr:rowOff>
    </xdr:from>
    <xdr:to>
      <xdr:col>85</xdr:col>
      <xdr:colOff>127000</xdr:colOff>
      <xdr:row>36</xdr:row>
      <xdr:rowOff>11722</xdr:rowOff>
    </xdr:to>
    <xdr:cxnSp macro="">
      <xdr:nvCxnSpPr>
        <xdr:cNvPr id="525" name="直線コネクタ 524"/>
        <xdr:cNvCxnSpPr/>
      </xdr:nvCxnSpPr>
      <xdr:spPr>
        <a:xfrm>
          <a:off x="15481300" y="6168492"/>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167742</xdr:rowOff>
    </xdr:from>
    <xdr:to>
      <xdr:col>81</xdr:col>
      <xdr:colOff>50800</xdr:colOff>
      <xdr:row>36</xdr:row>
      <xdr:rowOff>49898</xdr:rowOff>
    </xdr:to>
    <xdr:cxnSp macro="">
      <xdr:nvCxnSpPr>
        <xdr:cNvPr id="528" name="直線コネクタ 527"/>
        <xdr:cNvCxnSpPr/>
      </xdr:nvCxnSpPr>
      <xdr:spPr>
        <a:xfrm flipV="1">
          <a:off x="14592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166065</xdr:rowOff>
    </xdr:from>
    <xdr:to>
      <xdr:col>76</xdr:col>
      <xdr:colOff>114300</xdr:colOff>
      <xdr:row>36</xdr:row>
      <xdr:rowOff>49898</xdr:rowOff>
    </xdr:to>
    <xdr:cxnSp macro="">
      <xdr:nvCxnSpPr>
        <xdr:cNvPr id="531" name="直線コネクタ 530"/>
        <xdr:cNvCxnSpPr/>
      </xdr:nvCxnSpPr>
      <xdr:spPr>
        <a:xfrm>
          <a:off x="13703300" y="616681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166065</xdr:rowOff>
    </xdr:from>
    <xdr:to>
      <xdr:col>71</xdr:col>
      <xdr:colOff>177800</xdr:colOff>
      <xdr:row>35</xdr:row>
      <xdr:rowOff>166218</xdr:rowOff>
    </xdr:to>
    <xdr:cxnSp macro="">
      <xdr:nvCxnSpPr>
        <xdr:cNvPr id="534" name="直線コネクタ 533"/>
        <xdr:cNvCxnSpPr/>
      </xdr:nvCxnSpPr>
      <xdr:spPr>
        <a:xfrm flipV="1">
          <a:off x="12814300" y="616681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6" name="テキスト ボックス 535"/>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8" name="テキスト ボックス 537"/>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132372</xdr:rowOff>
    </xdr:from>
    <xdr:to>
      <xdr:col>85</xdr:col>
      <xdr:colOff>177800</xdr:colOff>
      <xdr:row>36</xdr:row>
      <xdr:rowOff>62522</xdr:rowOff>
    </xdr:to>
    <xdr:sp macro="" textlink="">
      <xdr:nvSpPr>
        <xdr:cNvPr id="544" name="楕円 543"/>
        <xdr:cNvSpPr/>
      </xdr:nvSpPr>
      <xdr:spPr>
        <a:xfrm>
          <a:off x="162687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110799</xdr:rowOff>
    </xdr:from>
    <xdr:ext cx="534377" cy="259045"/>
    <xdr:sp macro="" textlink="">
      <xdr:nvSpPr>
        <xdr:cNvPr id="545" name="消防費該当値テキスト"/>
        <xdr:cNvSpPr txBox="1"/>
      </xdr:nvSpPr>
      <xdr:spPr>
        <a:xfrm>
          <a:off x="16370300" y="61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116942</xdr:rowOff>
    </xdr:from>
    <xdr:to>
      <xdr:col>81</xdr:col>
      <xdr:colOff>101600</xdr:colOff>
      <xdr:row>36</xdr:row>
      <xdr:rowOff>47092</xdr:rowOff>
    </xdr:to>
    <xdr:sp macro="" textlink="">
      <xdr:nvSpPr>
        <xdr:cNvPr id="546" name="楕円 545"/>
        <xdr:cNvSpPr/>
      </xdr:nvSpPr>
      <xdr:spPr>
        <a:xfrm>
          <a:off x="15430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38219</xdr:rowOff>
    </xdr:from>
    <xdr:ext cx="534377" cy="259045"/>
    <xdr:sp macro="" textlink="">
      <xdr:nvSpPr>
        <xdr:cNvPr id="547" name="テキスト ボックス 546"/>
        <xdr:cNvSpPr txBox="1"/>
      </xdr:nvSpPr>
      <xdr:spPr>
        <a:xfrm>
          <a:off x="15214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170548</xdr:rowOff>
    </xdr:from>
    <xdr:to>
      <xdr:col>76</xdr:col>
      <xdr:colOff>165100</xdr:colOff>
      <xdr:row>36</xdr:row>
      <xdr:rowOff>100698</xdr:rowOff>
    </xdr:to>
    <xdr:sp macro="" textlink="">
      <xdr:nvSpPr>
        <xdr:cNvPr id="548" name="楕円 547"/>
        <xdr:cNvSpPr/>
      </xdr:nvSpPr>
      <xdr:spPr>
        <a:xfrm>
          <a:off x="14541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91825</xdr:rowOff>
    </xdr:from>
    <xdr:ext cx="534377" cy="259045"/>
    <xdr:sp macro="" textlink="">
      <xdr:nvSpPr>
        <xdr:cNvPr id="549" name="テキスト ボックス 548"/>
        <xdr:cNvSpPr txBox="1"/>
      </xdr:nvSpPr>
      <xdr:spPr>
        <a:xfrm>
          <a:off x="14325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115265</xdr:rowOff>
    </xdr:from>
    <xdr:to>
      <xdr:col>72</xdr:col>
      <xdr:colOff>38100</xdr:colOff>
      <xdr:row>36</xdr:row>
      <xdr:rowOff>45415</xdr:rowOff>
    </xdr:to>
    <xdr:sp macro="" textlink="">
      <xdr:nvSpPr>
        <xdr:cNvPr id="550" name="楕円 549"/>
        <xdr:cNvSpPr/>
      </xdr:nvSpPr>
      <xdr:spPr>
        <a:xfrm>
          <a:off x="136525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61942</xdr:rowOff>
    </xdr:from>
    <xdr:ext cx="534377" cy="259045"/>
    <xdr:sp macro="" textlink="">
      <xdr:nvSpPr>
        <xdr:cNvPr id="551" name="テキスト ボックス 550"/>
        <xdr:cNvSpPr txBox="1"/>
      </xdr:nvSpPr>
      <xdr:spPr>
        <a:xfrm>
          <a:off x="13436111" y="58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115418</xdr:rowOff>
    </xdr:from>
    <xdr:to>
      <xdr:col>67</xdr:col>
      <xdr:colOff>101600</xdr:colOff>
      <xdr:row>36</xdr:row>
      <xdr:rowOff>45568</xdr:rowOff>
    </xdr:to>
    <xdr:sp macro="" textlink="">
      <xdr:nvSpPr>
        <xdr:cNvPr id="552" name="楕円 551"/>
        <xdr:cNvSpPr/>
      </xdr:nvSpPr>
      <xdr:spPr>
        <a:xfrm>
          <a:off x="12763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62095</xdr:rowOff>
    </xdr:from>
    <xdr:ext cx="534377" cy="259045"/>
    <xdr:sp macro="" textlink="">
      <xdr:nvSpPr>
        <xdr:cNvPr id="553" name="テキスト ボックス 552"/>
        <xdr:cNvSpPr txBox="1"/>
      </xdr:nvSpPr>
      <xdr:spPr>
        <a:xfrm>
          <a:off x="12547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127813</xdr:rowOff>
    </xdr:from>
    <xdr:to>
      <xdr:col>85</xdr:col>
      <xdr:colOff>127000</xdr:colOff>
      <xdr:row>58</xdr:row>
      <xdr:rowOff>20485</xdr:rowOff>
    </xdr:to>
    <xdr:cxnSp macro="">
      <xdr:nvCxnSpPr>
        <xdr:cNvPr id="583" name="直線コネクタ 582"/>
        <xdr:cNvCxnSpPr/>
      </xdr:nvCxnSpPr>
      <xdr:spPr>
        <a:xfrm>
          <a:off x="15481300" y="9900463"/>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127813</xdr:rowOff>
    </xdr:from>
    <xdr:to>
      <xdr:col>81</xdr:col>
      <xdr:colOff>50800</xdr:colOff>
      <xdr:row>58</xdr:row>
      <xdr:rowOff>47746</xdr:rowOff>
    </xdr:to>
    <xdr:cxnSp macro="">
      <xdr:nvCxnSpPr>
        <xdr:cNvPr id="586" name="直線コネクタ 585"/>
        <xdr:cNvCxnSpPr/>
      </xdr:nvCxnSpPr>
      <xdr:spPr>
        <a:xfrm flipV="1">
          <a:off x="14592300" y="9900463"/>
          <a:ext cx="8890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162369</xdr:rowOff>
    </xdr:from>
    <xdr:to>
      <xdr:col>76</xdr:col>
      <xdr:colOff>114300</xdr:colOff>
      <xdr:row>58</xdr:row>
      <xdr:rowOff>47746</xdr:rowOff>
    </xdr:to>
    <xdr:cxnSp macro="">
      <xdr:nvCxnSpPr>
        <xdr:cNvPr id="589" name="直線コネクタ 588"/>
        <xdr:cNvCxnSpPr/>
      </xdr:nvCxnSpPr>
      <xdr:spPr>
        <a:xfrm>
          <a:off x="13703300" y="9935019"/>
          <a:ext cx="889000" cy="5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162369</xdr:rowOff>
    </xdr:from>
    <xdr:to>
      <xdr:col>71</xdr:col>
      <xdr:colOff>177800</xdr:colOff>
      <xdr:row>58</xdr:row>
      <xdr:rowOff>51327</xdr:rowOff>
    </xdr:to>
    <xdr:cxnSp macro="">
      <xdr:nvCxnSpPr>
        <xdr:cNvPr id="592" name="直線コネクタ 591"/>
        <xdr:cNvCxnSpPr/>
      </xdr:nvCxnSpPr>
      <xdr:spPr>
        <a:xfrm flipV="1">
          <a:off x="12814300" y="9935019"/>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141135</xdr:rowOff>
    </xdr:from>
    <xdr:to>
      <xdr:col>85</xdr:col>
      <xdr:colOff>177800</xdr:colOff>
      <xdr:row>58</xdr:row>
      <xdr:rowOff>71285</xdr:rowOff>
    </xdr:to>
    <xdr:sp macro="" textlink="">
      <xdr:nvSpPr>
        <xdr:cNvPr id="602" name="楕円 601"/>
        <xdr:cNvSpPr/>
      </xdr:nvSpPr>
      <xdr:spPr>
        <a:xfrm>
          <a:off x="162687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119562</xdr:rowOff>
    </xdr:from>
    <xdr:ext cx="534377" cy="259045"/>
    <xdr:sp macro="" textlink="">
      <xdr:nvSpPr>
        <xdr:cNvPr id="603" name="教育費該当値テキスト"/>
        <xdr:cNvSpPr txBox="1"/>
      </xdr:nvSpPr>
      <xdr:spPr>
        <a:xfrm>
          <a:off x="16370300" y="98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77013</xdr:rowOff>
    </xdr:from>
    <xdr:to>
      <xdr:col>81</xdr:col>
      <xdr:colOff>101600</xdr:colOff>
      <xdr:row>58</xdr:row>
      <xdr:rowOff>7163</xdr:rowOff>
    </xdr:to>
    <xdr:sp macro="" textlink="">
      <xdr:nvSpPr>
        <xdr:cNvPr id="604" name="楕円 603"/>
        <xdr:cNvSpPr/>
      </xdr:nvSpPr>
      <xdr:spPr>
        <a:xfrm>
          <a:off x="15430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169740</xdr:rowOff>
    </xdr:from>
    <xdr:ext cx="534377" cy="259045"/>
    <xdr:sp macro="" textlink="">
      <xdr:nvSpPr>
        <xdr:cNvPr id="605" name="テキスト ボックス 604"/>
        <xdr:cNvSpPr txBox="1"/>
      </xdr:nvSpPr>
      <xdr:spPr>
        <a:xfrm>
          <a:off x="15214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168396</xdr:rowOff>
    </xdr:from>
    <xdr:to>
      <xdr:col>76</xdr:col>
      <xdr:colOff>165100</xdr:colOff>
      <xdr:row>58</xdr:row>
      <xdr:rowOff>98546</xdr:rowOff>
    </xdr:to>
    <xdr:sp macro="" textlink="">
      <xdr:nvSpPr>
        <xdr:cNvPr id="606" name="楕円 605"/>
        <xdr:cNvSpPr/>
      </xdr:nvSpPr>
      <xdr:spPr>
        <a:xfrm>
          <a:off x="14541500" y="99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89673</xdr:rowOff>
    </xdr:from>
    <xdr:ext cx="534377" cy="259045"/>
    <xdr:sp macro="" textlink="">
      <xdr:nvSpPr>
        <xdr:cNvPr id="607" name="テキスト ボックス 606"/>
        <xdr:cNvSpPr txBox="1"/>
      </xdr:nvSpPr>
      <xdr:spPr>
        <a:xfrm>
          <a:off x="14325111" y="100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111569</xdr:rowOff>
    </xdr:from>
    <xdr:to>
      <xdr:col>72</xdr:col>
      <xdr:colOff>38100</xdr:colOff>
      <xdr:row>58</xdr:row>
      <xdr:rowOff>41719</xdr:rowOff>
    </xdr:to>
    <xdr:sp macro="" textlink="">
      <xdr:nvSpPr>
        <xdr:cNvPr id="608" name="楕円 607"/>
        <xdr:cNvSpPr/>
      </xdr:nvSpPr>
      <xdr:spPr>
        <a:xfrm>
          <a:off x="13652500" y="9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32846</xdr:rowOff>
    </xdr:from>
    <xdr:ext cx="534377" cy="259045"/>
    <xdr:sp macro="" textlink="">
      <xdr:nvSpPr>
        <xdr:cNvPr id="609" name="テキスト ボックス 608"/>
        <xdr:cNvSpPr txBox="1"/>
      </xdr:nvSpPr>
      <xdr:spPr>
        <a:xfrm>
          <a:off x="13436111" y="99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527</xdr:rowOff>
    </xdr:from>
    <xdr:to>
      <xdr:col>67</xdr:col>
      <xdr:colOff>101600</xdr:colOff>
      <xdr:row>58</xdr:row>
      <xdr:rowOff>102127</xdr:rowOff>
    </xdr:to>
    <xdr:sp macro="" textlink="">
      <xdr:nvSpPr>
        <xdr:cNvPr id="610" name="楕円 609"/>
        <xdr:cNvSpPr/>
      </xdr:nvSpPr>
      <xdr:spPr>
        <a:xfrm>
          <a:off x="12763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93254</xdr:rowOff>
    </xdr:from>
    <xdr:ext cx="534377" cy="259045"/>
    <xdr:sp macro="" textlink="">
      <xdr:nvSpPr>
        <xdr:cNvPr id="611" name="テキスト ボックス 610"/>
        <xdr:cNvSpPr txBox="1"/>
      </xdr:nvSpPr>
      <xdr:spPr>
        <a:xfrm>
          <a:off x="12547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9"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141987</xdr:rowOff>
    </xdr:from>
    <xdr:to>
      <xdr:col>81</xdr:col>
      <xdr:colOff>50800</xdr:colOff>
      <xdr:row>78</xdr:row>
      <xdr:rowOff>139700</xdr:rowOff>
    </xdr:to>
    <xdr:cxnSp macro="">
      <xdr:nvCxnSpPr>
        <xdr:cNvPr id="641" name="直線コネクタ 640"/>
        <xdr:cNvCxnSpPr/>
      </xdr:nvCxnSpPr>
      <xdr:spPr>
        <a:xfrm>
          <a:off x="14592300" y="13343637"/>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141987</xdr:rowOff>
    </xdr:from>
    <xdr:to>
      <xdr:col>76</xdr:col>
      <xdr:colOff>114300</xdr:colOff>
      <xdr:row>78</xdr:row>
      <xdr:rowOff>101386</xdr:rowOff>
    </xdr:to>
    <xdr:cxnSp macro="">
      <xdr:nvCxnSpPr>
        <xdr:cNvPr id="644" name="直線コネクタ 643"/>
        <xdr:cNvCxnSpPr/>
      </xdr:nvCxnSpPr>
      <xdr:spPr>
        <a:xfrm flipV="1">
          <a:off x="13703300" y="13343637"/>
          <a:ext cx="889000" cy="1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6" name="テキスト ボックス 645"/>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101386</xdr:rowOff>
    </xdr:from>
    <xdr:to>
      <xdr:col>71</xdr:col>
      <xdr:colOff>177800</xdr:colOff>
      <xdr:row>78</xdr:row>
      <xdr:rowOff>115239</xdr:rowOff>
    </xdr:to>
    <xdr:cxnSp macro="">
      <xdr:nvCxnSpPr>
        <xdr:cNvPr id="647" name="直線コネクタ 646"/>
        <xdr:cNvCxnSpPr/>
      </xdr:nvCxnSpPr>
      <xdr:spPr>
        <a:xfrm flipV="1">
          <a:off x="12814300" y="13474486"/>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9" name="テキスト ボックス 648"/>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1" name="テキスト ボックス 650"/>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91187</xdr:rowOff>
    </xdr:from>
    <xdr:to>
      <xdr:col>76</xdr:col>
      <xdr:colOff>165100</xdr:colOff>
      <xdr:row>78</xdr:row>
      <xdr:rowOff>21337</xdr:rowOff>
    </xdr:to>
    <xdr:sp macro="" textlink="">
      <xdr:nvSpPr>
        <xdr:cNvPr id="661" name="楕円 660"/>
        <xdr:cNvSpPr/>
      </xdr:nvSpPr>
      <xdr:spPr>
        <a:xfrm>
          <a:off x="14541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12464</xdr:rowOff>
    </xdr:from>
    <xdr:ext cx="469744" cy="259045"/>
    <xdr:sp macro="" textlink="">
      <xdr:nvSpPr>
        <xdr:cNvPr id="662" name="テキスト ボックス 661"/>
        <xdr:cNvSpPr txBox="1"/>
      </xdr:nvSpPr>
      <xdr:spPr>
        <a:xfrm>
          <a:off x="14357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50586</xdr:rowOff>
    </xdr:from>
    <xdr:to>
      <xdr:col>72</xdr:col>
      <xdr:colOff>38100</xdr:colOff>
      <xdr:row>78</xdr:row>
      <xdr:rowOff>152186</xdr:rowOff>
    </xdr:to>
    <xdr:sp macro="" textlink="">
      <xdr:nvSpPr>
        <xdr:cNvPr id="663" name="楕円 662"/>
        <xdr:cNvSpPr/>
      </xdr:nvSpPr>
      <xdr:spPr>
        <a:xfrm>
          <a:off x="13652500" y="13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143313</xdr:rowOff>
    </xdr:from>
    <xdr:ext cx="378565" cy="259045"/>
    <xdr:sp macro="" textlink="">
      <xdr:nvSpPr>
        <xdr:cNvPr id="664" name="テキスト ボックス 663"/>
        <xdr:cNvSpPr txBox="1"/>
      </xdr:nvSpPr>
      <xdr:spPr>
        <a:xfrm>
          <a:off x="13514017" y="1351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64439</xdr:rowOff>
    </xdr:from>
    <xdr:to>
      <xdr:col>67</xdr:col>
      <xdr:colOff>101600</xdr:colOff>
      <xdr:row>78</xdr:row>
      <xdr:rowOff>166039</xdr:rowOff>
    </xdr:to>
    <xdr:sp macro="" textlink="">
      <xdr:nvSpPr>
        <xdr:cNvPr id="665" name="楕円 664"/>
        <xdr:cNvSpPr/>
      </xdr:nvSpPr>
      <xdr:spPr>
        <a:xfrm>
          <a:off x="12763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157166</xdr:rowOff>
    </xdr:from>
    <xdr:ext cx="378565" cy="259045"/>
    <xdr:sp macro="" textlink="">
      <xdr:nvSpPr>
        <xdr:cNvPr id="666" name="テキスト ボックス 665"/>
        <xdr:cNvSpPr txBox="1"/>
      </xdr:nvSpPr>
      <xdr:spPr>
        <a:xfrm>
          <a:off x="12625017" y="1353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72006</xdr:rowOff>
    </xdr:from>
    <xdr:to>
      <xdr:col>85</xdr:col>
      <xdr:colOff>127000</xdr:colOff>
      <xdr:row>96</xdr:row>
      <xdr:rowOff>110925</xdr:rowOff>
    </xdr:to>
    <xdr:cxnSp macro="">
      <xdr:nvCxnSpPr>
        <xdr:cNvPr id="700" name="直線コネクタ 699"/>
        <xdr:cNvCxnSpPr/>
      </xdr:nvCxnSpPr>
      <xdr:spPr>
        <a:xfrm flipV="1">
          <a:off x="15481300" y="16531206"/>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1"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110925</xdr:rowOff>
    </xdr:from>
    <xdr:to>
      <xdr:col>81</xdr:col>
      <xdr:colOff>50800</xdr:colOff>
      <xdr:row>96</xdr:row>
      <xdr:rowOff>165275</xdr:rowOff>
    </xdr:to>
    <xdr:cxnSp macro="">
      <xdr:nvCxnSpPr>
        <xdr:cNvPr id="703" name="直線コネクタ 702"/>
        <xdr:cNvCxnSpPr/>
      </xdr:nvCxnSpPr>
      <xdr:spPr>
        <a:xfrm flipV="1">
          <a:off x="14592300" y="16570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5" name="テキスト ボックス 704"/>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165275</xdr:rowOff>
    </xdr:from>
    <xdr:to>
      <xdr:col>76</xdr:col>
      <xdr:colOff>114300</xdr:colOff>
      <xdr:row>97</xdr:row>
      <xdr:rowOff>30001</xdr:rowOff>
    </xdr:to>
    <xdr:cxnSp macro="">
      <xdr:nvCxnSpPr>
        <xdr:cNvPr id="706" name="直線コネクタ 705"/>
        <xdr:cNvCxnSpPr/>
      </xdr:nvCxnSpPr>
      <xdr:spPr>
        <a:xfrm flipV="1">
          <a:off x="13703300" y="1662447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8" name="テキスト ボックス 707"/>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30001</xdr:rowOff>
    </xdr:from>
    <xdr:to>
      <xdr:col>71</xdr:col>
      <xdr:colOff>177800</xdr:colOff>
      <xdr:row>97</xdr:row>
      <xdr:rowOff>33773</xdr:rowOff>
    </xdr:to>
    <xdr:cxnSp macro="">
      <xdr:nvCxnSpPr>
        <xdr:cNvPr id="709" name="直線コネクタ 708"/>
        <xdr:cNvCxnSpPr/>
      </xdr:nvCxnSpPr>
      <xdr:spPr>
        <a:xfrm flipV="1">
          <a:off x="12814300" y="166606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1" name="テキスト ボックス 710"/>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3" name="テキスト ボックス 712"/>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21206</xdr:rowOff>
    </xdr:from>
    <xdr:to>
      <xdr:col>85</xdr:col>
      <xdr:colOff>177800</xdr:colOff>
      <xdr:row>96</xdr:row>
      <xdr:rowOff>122806</xdr:rowOff>
    </xdr:to>
    <xdr:sp macro="" textlink="">
      <xdr:nvSpPr>
        <xdr:cNvPr id="719" name="楕円 718"/>
        <xdr:cNvSpPr/>
      </xdr:nvSpPr>
      <xdr:spPr>
        <a:xfrm>
          <a:off x="162687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171083</xdr:rowOff>
    </xdr:from>
    <xdr:ext cx="534377" cy="259045"/>
    <xdr:sp macro="" textlink="">
      <xdr:nvSpPr>
        <xdr:cNvPr id="720" name="公債費該当値テキスト"/>
        <xdr:cNvSpPr txBox="1"/>
      </xdr:nvSpPr>
      <xdr:spPr>
        <a:xfrm>
          <a:off x="16370300" y="1645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60125</xdr:rowOff>
    </xdr:from>
    <xdr:to>
      <xdr:col>81</xdr:col>
      <xdr:colOff>101600</xdr:colOff>
      <xdr:row>96</xdr:row>
      <xdr:rowOff>161725</xdr:rowOff>
    </xdr:to>
    <xdr:sp macro="" textlink="">
      <xdr:nvSpPr>
        <xdr:cNvPr id="721" name="楕円 720"/>
        <xdr:cNvSpPr/>
      </xdr:nvSpPr>
      <xdr:spPr>
        <a:xfrm>
          <a:off x="15430500" y="16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152852</xdr:rowOff>
    </xdr:from>
    <xdr:ext cx="534377" cy="259045"/>
    <xdr:sp macro="" textlink="">
      <xdr:nvSpPr>
        <xdr:cNvPr id="722" name="テキスト ボックス 721"/>
        <xdr:cNvSpPr txBox="1"/>
      </xdr:nvSpPr>
      <xdr:spPr>
        <a:xfrm>
          <a:off x="15214111" y="16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114475</xdr:rowOff>
    </xdr:from>
    <xdr:to>
      <xdr:col>76</xdr:col>
      <xdr:colOff>165100</xdr:colOff>
      <xdr:row>97</xdr:row>
      <xdr:rowOff>44625</xdr:rowOff>
    </xdr:to>
    <xdr:sp macro="" textlink="">
      <xdr:nvSpPr>
        <xdr:cNvPr id="723" name="楕円 722"/>
        <xdr:cNvSpPr/>
      </xdr:nvSpPr>
      <xdr:spPr>
        <a:xfrm>
          <a:off x="14541500" y="165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35752</xdr:rowOff>
    </xdr:from>
    <xdr:ext cx="534377" cy="259045"/>
    <xdr:sp macro="" textlink="">
      <xdr:nvSpPr>
        <xdr:cNvPr id="724" name="テキスト ボックス 723"/>
        <xdr:cNvSpPr txBox="1"/>
      </xdr:nvSpPr>
      <xdr:spPr>
        <a:xfrm>
          <a:off x="14325111" y="166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150651</xdr:rowOff>
    </xdr:from>
    <xdr:to>
      <xdr:col>72</xdr:col>
      <xdr:colOff>38100</xdr:colOff>
      <xdr:row>97</xdr:row>
      <xdr:rowOff>80801</xdr:rowOff>
    </xdr:to>
    <xdr:sp macro="" textlink="">
      <xdr:nvSpPr>
        <xdr:cNvPr id="725" name="楕円 724"/>
        <xdr:cNvSpPr/>
      </xdr:nvSpPr>
      <xdr:spPr>
        <a:xfrm>
          <a:off x="13652500" y="166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71928</xdr:rowOff>
    </xdr:from>
    <xdr:ext cx="534377" cy="259045"/>
    <xdr:sp macro="" textlink="">
      <xdr:nvSpPr>
        <xdr:cNvPr id="726" name="テキスト ボックス 725"/>
        <xdr:cNvSpPr txBox="1"/>
      </xdr:nvSpPr>
      <xdr:spPr>
        <a:xfrm>
          <a:off x="13436111" y="16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154423</xdr:rowOff>
    </xdr:from>
    <xdr:to>
      <xdr:col>67</xdr:col>
      <xdr:colOff>101600</xdr:colOff>
      <xdr:row>97</xdr:row>
      <xdr:rowOff>84573</xdr:rowOff>
    </xdr:to>
    <xdr:sp macro="" textlink="">
      <xdr:nvSpPr>
        <xdr:cNvPr id="727" name="楕円 726"/>
        <xdr:cNvSpPr/>
      </xdr:nvSpPr>
      <xdr:spPr>
        <a:xfrm>
          <a:off x="12763500" y="166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75700</xdr:rowOff>
    </xdr:from>
    <xdr:ext cx="534377" cy="259045"/>
    <xdr:sp macro="" textlink="">
      <xdr:nvSpPr>
        <xdr:cNvPr id="728" name="テキスト ボックス 727"/>
        <xdr:cNvSpPr txBox="1"/>
      </xdr:nvSpPr>
      <xdr:spPr>
        <a:xfrm>
          <a:off x="12547111" y="167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令和２年度に給付された特別定額給付金給付事業費補助金がなくなったため大幅に減少している。民生費は、年々上昇傾向となっている。令和３年度は、新型コロナウイルス感染症の影響を受けた子育て世帯への臨時給付金等が多数給付されたことによる増額となっている。本市では、子育て支援を人口減少克服のための重要施策としているため、民生費については今後も増加していくことが見込まれる。衛生費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円下回り、全国平均･茨城県平均よりも大きく下回っている。土木費では、住民一人あたり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円減少した。これは、前年度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教育推進事業の導入整備を行い、本年度は主に維持管理等の支出となったことによるものである。公債費は、住民一人あた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円下回っているが、今後庁舎建設や公共施設の修繕等が増加し、公債費が増加すると思われる。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については、主に決算剰余金を積立て、一般財源の不足部分に取崩を行っているが、令和３年度は、市税の増収などにより、取り崩しを行わなかったため実質収支の伸びに牽引されて残高が回復している。今後は、財源不足が見込まれることや、災害等への備えとして、財政調整基金の積み増しが必要である。</a:t>
          </a:r>
        </a:p>
        <a:p>
          <a:r>
            <a:rPr kumimoji="1" lang="ja-JP" altLang="en-US" sz="1000">
              <a:latin typeface="ＭＳ ゴシック" pitchFamily="49" charset="-128"/>
              <a:ea typeface="ＭＳ ゴシック" pitchFamily="49" charset="-128"/>
            </a:rPr>
            <a:t>実質収支額については、前年度に比べ、</a:t>
          </a:r>
          <a:r>
            <a:rPr kumimoji="1" lang="en-US" altLang="ja-JP" sz="1000">
              <a:latin typeface="ＭＳ ゴシック" pitchFamily="49" charset="-128"/>
              <a:ea typeface="ＭＳ ゴシック" pitchFamily="49" charset="-128"/>
            </a:rPr>
            <a:t>1.37</a:t>
          </a:r>
          <a:r>
            <a:rPr kumimoji="1" lang="ja-JP" altLang="en-US" sz="1000">
              <a:latin typeface="ＭＳ ゴシック" pitchFamily="49" charset="-128"/>
              <a:ea typeface="ＭＳ ゴシック" pitchFamily="49" charset="-128"/>
            </a:rPr>
            <a:t>ポイント減だが、実質単年度収支については、</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ポイント上昇した。これは、市税及び地方交付税が追加交付されるなど前年度と比べ増収となったことに加え、歳出削減に取り組んだことによるものであり、今後も適正な数値になるよう努める。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一般会計・特別会計における実質収支額、水道事業会計・下水道事業会計に係る資金不足・剰余金について全て黒字であるため、連結実質赤字比率はない。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統合小学校建設事業に充当した地方債の元金償還が始まっているため、元利償還金は高い状況が続いている。</a:t>
          </a:r>
        </a:p>
        <a:p>
          <a:r>
            <a:rPr kumimoji="1" lang="ja-JP" altLang="en-US" sz="1000">
              <a:latin typeface="ＭＳ ゴシック" pitchFamily="49" charset="-128"/>
              <a:ea typeface="ＭＳ ゴシック" pitchFamily="49" charset="-128"/>
            </a:rPr>
            <a:t>合併特例債、緊急防災減災事業債に加え、過疎対策事業債などの交付税算入率の大きい有利な地方債のみを借入対象としているので、算入公債費等は増加している。</a:t>
          </a:r>
        </a:p>
        <a:p>
          <a:r>
            <a:rPr kumimoji="1" lang="ja-JP" altLang="en-US" sz="1000">
              <a:latin typeface="ＭＳ ゴシック" pitchFamily="49" charset="-128"/>
              <a:ea typeface="ＭＳ ゴシック" pitchFamily="49" charset="-128"/>
            </a:rPr>
            <a:t>今後については、元利償還金が増加することが考えられることから、地方債を充当する事業の選択や基金の活用を図っていく必要があると思われる。</a:t>
          </a:r>
        </a:p>
        <a:p>
          <a:endParaRPr kumimoji="1" lang="ja-JP" altLang="en-US" sz="10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３年度は、市債発行額を抑制したことに加え、償還が進んだため、一般会計等に係る地方債の現在高が減少した。また、公営企業債等繰入見込額、組合等負担等見込額の減等により、将来負担額は減少した。</a:t>
          </a:r>
        </a:p>
        <a:p>
          <a:r>
            <a:rPr kumimoji="1" lang="ja-JP" altLang="en-US" sz="1000">
              <a:latin typeface="ＭＳ ゴシック" pitchFamily="49" charset="-128"/>
              <a:ea typeface="ＭＳ ゴシック" pitchFamily="49" charset="-128"/>
            </a:rPr>
            <a:t>充当可能財源等は、剰余金等の積み増しや基金の取り崩し額の減により、増加している。</a:t>
          </a:r>
        </a:p>
        <a:p>
          <a:r>
            <a:rPr kumimoji="1" lang="ja-JP" altLang="en-US" sz="1000">
              <a:latin typeface="ＭＳ ゴシック" pitchFamily="49" charset="-128"/>
              <a:ea typeface="ＭＳ ゴシック" pitchFamily="49" charset="-128"/>
            </a:rPr>
            <a:t>基準財政需要額算入見込額は、道路橋りょう費や下水道費の算入見込額が減少したことにより減少している。</a:t>
          </a:r>
        </a:p>
        <a:p>
          <a:r>
            <a:rPr kumimoji="1" lang="ja-JP" altLang="en-US" sz="1000">
              <a:latin typeface="ＭＳ ゴシック" pitchFamily="49" charset="-128"/>
              <a:ea typeface="ＭＳ ゴシック" pitchFamily="49" charset="-128"/>
            </a:rPr>
            <a:t>今後も引き続き、将来負担比率が上昇しないように、地方債借入を抑制と、基金の積み増しを計画的に行っていく必要がある。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前年度剰余金や市税の増などによる令和３年度剰余金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新型コロナウイルス感染拡大防止による各事業の中止及び規模縮小による全体事業の減により、取り崩し額が減少したため、差引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今後、一般財源の不足や自然災害への対応、施設の改修等に要する経費を賄うため、基金からの取り崩し額が増加し、基金残高は減少していくと思われる。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公共施設整備基金：施設の改修等の活用。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行方市公共交通システム事業基金：再編関連訓練移転等交付金を活用し、市民のニーズにあった公共交通の実現を図るため基金に積み立て、公共交通の整備運営に活用している。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合併振興基金：基金の利息分を積立し、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教育推進事業のデジタル教科書購入や医師確保のための寄附講座開設寄附金等に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公共施設整備基金：基金の利息分と決算剰余金を積立し、生活道路調査設計委託料及び公有財産購入費に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公共施設整備基金：老朽化した施設の改修費用及び新庁舎の建設費用へ充当する。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行方市公共交通システム事業基金：市営路線バスやデマンドタクシーの運行等の事業へ充当していく。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前年度剰余金と地方交付税の追加交付等による決算剰余金及び基金の利息分で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百万円を積み立てた。令和３年度は基金の取り崩しをしなかったため、積み立て分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災害などの緊急対策財源としても取り崩しを行わなければならない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財源確保のため、財政調整基金の積み増しができるよう、歳入の確保及び歳出削減に取り組んでいく。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臨時財政対策債償還基金費及び過疎地域持続的発展支援交付金、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今後、公債費の増加が見込まれているため、計画的に取り崩しを行っていく予定である。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有形固定資産減価償却率は、前年に引き続き資産の取得よりも減価償却による価値の減少が上回っているため</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ポイントの増加となったが、県平均や類似団体平均を下回っている。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４月（令和４年３月改訂）に策定した行方市公共施設等総合管理計画に基づき、管理運営を行っているが、事業用資産において比較的老朽化が進行している。大規模改修や新庁舎建設など今後の老朽化への対応は、施設が相対的に多くなると想定される。将来にわたって最適な管理をするため今後も計画に基づき課題解決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6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7" name="楕円 76"/>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78" name="有形固定資産減価償却率該当値テキスト"/>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79" name="楕円 78"/>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30</xdr:row>
      <xdr:rowOff>9525</xdr:rowOff>
    </xdr:to>
    <xdr:cxnSp macro="">
      <xdr:nvCxnSpPr>
        <xdr:cNvPr id="80" name="直線コネクタ 79"/>
        <xdr:cNvCxnSpPr/>
      </xdr:nvCxnSpPr>
      <xdr:spPr>
        <a:xfrm>
          <a:off x="4051300" y="5805805"/>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1" name="楕円 80"/>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62230</xdr:rowOff>
    </xdr:to>
    <xdr:cxnSp macro="">
      <xdr:nvCxnSpPr>
        <xdr:cNvPr id="82" name="直線コネクタ 81"/>
        <xdr:cNvCxnSpPr/>
      </xdr:nvCxnSpPr>
      <xdr:spPr>
        <a:xfrm>
          <a:off x="3289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165417</xdr:rowOff>
    </xdr:from>
    <xdr:to>
      <xdr:col>11</xdr:col>
      <xdr:colOff>187325</xdr:colOff>
      <xdr:row>28</xdr:row>
      <xdr:rowOff>95567</xdr:rowOff>
    </xdr:to>
    <xdr:sp macro="" textlink="">
      <xdr:nvSpPr>
        <xdr:cNvPr id="83" name="楕円 82"/>
        <xdr:cNvSpPr/>
      </xdr:nvSpPr>
      <xdr:spPr>
        <a:xfrm>
          <a:off x="2476500" y="55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44767</xdr:rowOff>
    </xdr:from>
    <xdr:to>
      <xdr:col>15</xdr:col>
      <xdr:colOff>136525</xdr:colOff>
      <xdr:row>28</xdr:row>
      <xdr:rowOff>147320</xdr:rowOff>
    </xdr:to>
    <xdr:cxnSp macro="">
      <xdr:nvCxnSpPr>
        <xdr:cNvPr id="84" name="直線コネクタ 83"/>
        <xdr:cNvCxnSpPr/>
      </xdr:nvCxnSpPr>
      <xdr:spPr>
        <a:xfrm>
          <a:off x="2527300" y="5616892"/>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85" name="楕円 84"/>
        <xdr:cNvSpPr/>
      </xdr:nvSpPr>
      <xdr:spPr>
        <a:xfrm>
          <a:off x="1714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28</xdr:row>
      <xdr:rowOff>44767</xdr:rowOff>
    </xdr:to>
    <xdr:cxnSp macro="">
      <xdr:nvCxnSpPr>
        <xdr:cNvPr id="86" name="直線コネクタ 85"/>
        <xdr:cNvCxnSpPr/>
      </xdr:nvCxnSpPr>
      <xdr:spPr>
        <a:xfrm>
          <a:off x="1765300" y="554672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8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8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8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0" name="n_4aveValue有形固定資産減価償却率"/>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1"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2"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112094</xdr:rowOff>
    </xdr:from>
    <xdr:ext cx="405111" cy="259045"/>
    <xdr:sp macro="" textlink="">
      <xdr:nvSpPr>
        <xdr:cNvPr id="93" name="n_3mainValue有形固定資産減価償却率"/>
        <xdr:cNvSpPr txBox="1"/>
      </xdr:nvSpPr>
      <xdr:spPr>
        <a:xfrm>
          <a:off x="2324744" y="534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94" name="n_4mainValue有形固定資産減価償却率"/>
        <xdr:cNvSpPr txBox="1"/>
      </xdr:nvSpPr>
      <xdr:spPr>
        <a:xfrm>
          <a:off x="1562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ポイント下回っている。本市前年度比は</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ポイントと大きく減少している。これは、税収入の増加と償還が進み地方債残高が減少しているためである。しかし、その一方で霞ケ浦ふれあいランドに係る支出が増えたことにより、将来負担額が増加となっている。今後も庁舎建設等により地方債の発行が予定されているため、類似団体よりも高い数値で推移していくと思われる。合併特例債、過疎債等交付税措置率の高い地方債の活用や計画に沿った既存施設の長寿化などを行い、将来負担額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4" name="直線コネクタ 12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6" name="直線コネクタ 12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8" name="直線コネクタ 12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2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0" name="フローチャート: 判断 12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1" name="フローチャート: 判断 13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2" name="フローチャート: 判断 13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3" name="フローチャート: 判断 13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4" name="フローチャート: 判断 13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10171</xdr:rowOff>
    </xdr:from>
    <xdr:to>
      <xdr:col>76</xdr:col>
      <xdr:colOff>73025</xdr:colOff>
      <xdr:row>29</xdr:row>
      <xdr:rowOff>111771</xdr:rowOff>
    </xdr:to>
    <xdr:sp macro="" textlink="">
      <xdr:nvSpPr>
        <xdr:cNvPr id="140" name="楕円 139"/>
        <xdr:cNvSpPr/>
      </xdr:nvSpPr>
      <xdr:spPr>
        <a:xfrm>
          <a:off x="14744700" y="57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33048</xdr:rowOff>
    </xdr:from>
    <xdr:ext cx="469744" cy="259045"/>
    <xdr:sp macro="" textlink="">
      <xdr:nvSpPr>
        <xdr:cNvPr id="141" name="債務償還比率該当値テキスト"/>
        <xdr:cNvSpPr txBox="1"/>
      </xdr:nvSpPr>
      <xdr:spPr>
        <a:xfrm>
          <a:off x="14846300" y="560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1016</xdr:rowOff>
    </xdr:from>
    <xdr:to>
      <xdr:col>72</xdr:col>
      <xdr:colOff>123825</xdr:colOff>
      <xdr:row>31</xdr:row>
      <xdr:rowOff>102616</xdr:rowOff>
    </xdr:to>
    <xdr:sp macro="" textlink="">
      <xdr:nvSpPr>
        <xdr:cNvPr id="142" name="楕円 141"/>
        <xdr:cNvSpPr/>
      </xdr:nvSpPr>
      <xdr:spPr>
        <a:xfrm>
          <a:off x="14033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60971</xdr:rowOff>
    </xdr:from>
    <xdr:to>
      <xdr:col>76</xdr:col>
      <xdr:colOff>22225</xdr:colOff>
      <xdr:row>31</xdr:row>
      <xdr:rowOff>51816</xdr:rowOff>
    </xdr:to>
    <xdr:cxnSp macro="">
      <xdr:nvCxnSpPr>
        <xdr:cNvPr id="143" name="直線コネクタ 142"/>
        <xdr:cNvCxnSpPr/>
      </xdr:nvCxnSpPr>
      <xdr:spPr>
        <a:xfrm flipV="1">
          <a:off x="14084300" y="5804546"/>
          <a:ext cx="711200" cy="3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4" name="楕円 143"/>
        <xdr:cNvSpPr/>
      </xdr:nvSpPr>
      <xdr:spPr>
        <a:xfrm>
          <a:off x="132715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51816</xdr:rowOff>
    </xdr:from>
    <xdr:to>
      <xdr:col>72</xdr:col>
      <xdr:colOff>73025</xdr:colOff>
      <xdr:row>32</xdr:row>
      <xdr:rowOff>19622</xdr:rowOff>
    </xdr:to>
    <xdr:cxnSp macro="">
      <xdr:nvCxnSpPr>
        <xdr:cNvPr id="145" name="直線コネクタ 144"/>
        <xdr:cNvCxnSpPr/>
      </xdr:nvCxnSpPr>
      <xdr:spPr>
        <a:xfrm flipV="1">
          <a:off x="13322300" y="6138291"/>
          <a:ext cx="762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163841</xdr:rowOff>
    </xdr:from>
    <xdr:to>
      <xdr:col>64</xdr:col>
      <xdr:colOff>123825</xdr:colOff>
      <xdr:row>32</xdr:row>
      <xdr:rowOff>93991</xdr:rowOff>
    </xdr:to>
    <xdr:sp macro="" textlink="">
      <xdr:nvSpPr>
        <xdr:cNvPr id="146" name="楕円 145"/>
        <xdr:cNvSpPr/>
      </xdr:nvSpPr>
      <xdr:spPr>
        <a:xfrm>
          <a:off x="12509500" y="62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19622</xdr:rowOff>
    </xdr:from>
    <xdr:to>
      <xdr:col>68</xdr:col>
      <xdr:colOff>73025</xdr:colOff>
      <xdr:row>32</xdr:row>
      <xdr:rowOff>43191</xdr:rowOff>
    </xdr:to>
    <xdr:cxnSp macro="">
      <xdr:nvCxnSpPr>
        <xdr:cNvPr id="147" name="直線コネクタ 146"/>
        <xdr:cNvCxnSpPr/>
      </xdr:nvCxnSpPr>
      <xdr:spPr>
        <a:xfrm flipV="1">
          <a:off x="12560300" y="6277547"/>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61108</xdr:rowOff>
    </xdr:from>
    <xdr:to>
      <xdr:col>60</xdr:col>
      <xdr:colOff>123825</xdr:colOff>
      <xdr:row>31</xdr:row>
      <xdr:rowOff>162708</xdr:rowOff>
    </xdr:to>
    <xdr:sp macro="" textlink="">
      <xdr:nvSpPr>
        <xdr:cNvPr id="148" name="楕円 147"/>
        <xdr:cNvSpPr/>
      </xdr:nvSpPr>
      <xdr:spPr>
        <a:xfrm>
          <a:off x="11747500" y="61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111908</xdr:rowOff>
    </xdr:from>
    <xdr:to>
      <xdr:col>64</xdr:col>
      <xdr:colOff>73025</xdr:colOff>
      <xdr:row>32</xdr:row>
      <xdr:rowOff>43191</xdr:rowOff>
    </xdr:to>
    <xdr:cxnSp macro="">
      <xdr:nvCxnSpPr>
        <xdr:cNvPr id="149" name="直線コネクタ 148"/>
        <xdr:cNvCxnSpPr/>
      </xdr:nvCxnSpPr>
      <xdr:spPr>
        <a:xfrm>
          <a:off x="11798300" y="6198383"/>
          <a:ext cx="762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0" name="n_1aveValue債務償還比率"/>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1" name="n_2aveValue債務償還比率"/>
        <xdr:cNvSpPr txBox="1"/>
      </xdr:nvSpPr>
      <xdr:spPr>
        <a:xfrm>
          <a:off x="13087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2" name="n_3aveValue債務償還比率"/>
        <xdr:cNvSpPr txBox="1"/>
      </xdr:nvSpPr>
      <xdr:spPr>
        <a:xfrm>
          <a:off x="12325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3" name="n_4aveValue債務償還比率"/>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93743</xdr:rowOff>
    </xdr:from>
    <xdr:ext cx="469744" cy="259045"/>
    <xdr:sp macro="" textlink="">
      <xdr:nvSpPr>
        <xdr:cNvPr id="154" name="n_1mainValue債務償還比率"/>
        <xdr:cNvSpPr txBox="1"/>
      </xdr:nvSpPr>
      <xdr:spPr>
        <a:xfrm>
          <a:off x="13836727"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5" name="n_2mainValue債務償還比率"/>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85118</xdr:rowOff>
    </xdr:from>
    <xdr:ext cx="469744" cy="259045"/>
    <xdr:sp macro="" textlink="">
      <xdr:nvSpPr>
        <xdr:cNvPr id="156" name="n_3mainValue債務償還比率"/>
        <xdr:cNvSpPr txBox="1"/>
      </xdr:nvSpPr>
      <xdr:spPr>
        <a:xfrm>
          <a:off x="12325427" y="63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153835</xdr:rowOff>
    </xdr:from>
    <xdr:ext cx="469744" cy="259045"/>
    <xdr:sp macro="" textlink="">
      <xdr:nvSpPr>
        <xdr:cNvPr id="157" name="n_4mainValue債務償還比率"/>
        <xdr:cNvSpPr txBox="1"/>
      </xdr:nvSpPr>
      <xdr:spPr>
        <a:xfrm>
          <a:off x="11563427" y="62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121739</xdr:rowOff>
    </xdr:from>
    <xdr:to>
      <xdr:col>24</xdr:col>
      <xdr:colOff>114300</xdr:colOff>
      <xdr:row>36</xdr:row>
      <xdr:rowOff>51889</xdr:rowOff>
    </xdr:to>
    <xdr:sp macro="" textlink="">
      <xdr:nvSpPr>
        <xdr:cNvPr id="75" name="楕円 74"/>
        <xdr:cNvSpPr/>
      </xdr:nvSpPr>
      <xdr:spPr>
        <a:xfrm>
          <a:off x="4584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144616</xdr:rowOff>
    </xdr:from>
    <xdr:ext cx="405111" cy="259045"/>
    <xdr:sp macro="" textlink="">
      <xdr:nvSpPr>
        <xdr:cNvPr id="76" name="【道路】&#10;有形固定資産減価償却率該当値テキスト"/>
        <xdr:cNvSpPr txBox="1"/>
      </xdr:nvSpPr>
      <xdr:spPr>
        <a:xfrm>
          <a:off x="4673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1089</xdr:rowOff>
    </xdr:to>
    <xdr:cxnSp macro="">
      <xdr:nvCxnSpPr>
        <xdr:cNvPr id="78" name="直線コネクタ 77"/>
        <xdr:cNvCxnSpPr/>
      </xdr:nvCxnSpPr>
      <xdr:spPr>
        <a:xfrm>
          <a:off x="3797300" y="611450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9" name="楕円 78"/>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35</xdr:row>
      <xdr:rowOff>113756</xdr:rowOff>
    </xdr:to>
    <xdr:cxnSp macro="">
      <xdr:nvCxnSpPr>
        <xdr:cNvPr id="80" name="直線コネクタ 79"/>
        <xdr:cNvCxnSpPr/>
      </xdr:nvCxnSpPr>
      <xdr:spPr>
        <a:xfrm>
          <a:off x="2908300" y="60589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81" name="楕円 80"/>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58239</xdr:rowOff>
    </xdr:to>
    <xdr:cxnSp macro="">
      <xdr:nvCxnSpPr>
        <xdr:cNvPr id="82" name="直線コネクタ 81"/>
        <xdr:cNvCxnSpPr/>
      </xdr:nvCxnSpPr>
      <xdr:spPr>
        <a:xfrm>
          <a:off x="2019300" y="599694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84183</xdr:rowOff>
    </xdr:from>
    <xdr:to>
      <xdr:col>6</xdr:col>
      <xdr:colOff>38100</xdr:colOff>
      <xdr:row>35</xdr:row>
      <xdr:rowOff>14333</xdr:rowOff>
    </xdr:to>
    <xdr:sp macro="" textlink="">
      <xdr:nvSpPr>
        <xdr:cNvPr id="83" name="楕円 82"/>
        <xdr:cNvSpPr/>
      </xdr:nvSpPr>
      <xdr:spPr>
        <a:xfrm>
          <a:off x="1079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134983</xdr:rowOff>
    </xdr:from>
    <xdr:to>
      <xdr:col>10</xdr:col>
      <xdr:colOff>114300</xdr:colOff>
      <xdr:row>34</xdr:row>
      <xdr:rowOff>167640</xdr:rowOff>
    </xdr:to>
    <xdr:cxnSp macro="">
      <xdr:nvCxnSpPr>
        <xdr:cNvPr id="84" name="直線コネクタ 83"/>
        <xdr:cNvCxnSpPr/>
      </xdr:nvCxnSpPr>
      <xdr:spPr>
        <a:xfrm>
          <a:off x="1130300" y="596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xdr:cNvSpPr txBox="1"/>
      </xdr:nvSpPr>
      <xdr:spPr>
        <a:xfrm>
          <a:off x="2705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xdr:cNvSpPr txBox="1"/>
      </xdr:nvSpPr>
      <xdr:spPr>
        <a:xfrm>
          <a:off x="1816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道路】&#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90" name="n_2mainValue【道路】&#10;有形固定資産減価償却率"/>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91" name="n_3mainValue【道路】&#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30860</xdr:rowOff>
    </xdr:from>
    <xdr:ext cx="405111" cy="259045"/>
    <xdr:sp macro="" textlink="">
      <xdr:nvSpPr>
        <xdr:cNvPr id="92" name="n_4mainValue【道路】&#10;有形固定資産減価償却率"/>
        <xdr:cNvSpPr txBox="1"/>
      </xdr:nvSpPr>
      <xdr:spPr>
        <a:xfrm>
          <a:off x="927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31115</xdr:rowOff>
    </xdr:from>
    <xdr:to>
      <xdr:col>55</xdr:col>
      <xdr:colOff>50800</xdr:colOff>
      <xdr:row>34</xdr:row>
      <xdr:rowOff>132715</xdr:rowOff>
    </xdr:to>
    <xdr:sp macro="" textlink="">
      <xdr:nvSpPr>
        <xdr:cNvPr id="130" name="楕円 129"/>
        <xdr:cNvSpPr/>
      </xdr:nvSpPr>
      <xdr:spPr>
        <a:xfrm>
          <a:off x="104267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53992</xdr:rowOff>
    </xdr:from>
    <xdr:ext cx="534377" cy="259045"/>
    <xdr:sp macro="" textlink="">
      <xdr:nvSpPr>
        <xdr:cNvPr id="131" name="【道路】&#10;一人当たり延長該当値テキスト"/>
        <xdr:cNvSpPr txBox="1"/>
      </xdr:nvSpPr>
      <xdr:spPr>
        <a:xfrm>
          <a:off x="10515600" y="57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60879</xdr:rowOff>
    </xdr:from>
    <xdr:to>
      <xdr:col>50</xdr:col>
      <xdr:colOff>165100</xdr:colOff>
      <xdr:row>34</xdr:row>
      <xdr:rowOff>162479</xdr:rowOff>
    </xdr:to>
    <xdr:sp macro="" textlink="">
      <xdr:nvSpPr>
        <xdr:cNvPr id="132" name="楕円 131"/>
        <xdr:cNvSpPr/>
      </xdr:nvSpPr>
      <xdr:spPr>
        <a:xfrm>
          <a:off x="9588500" y="58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81915</xdr:rowOff>
    </xdr:from>
    <xdr:to>
      <xdr:col>55</xdr:col>
      <xdr:colOff>0</xdr:colOff>
      <xdr:row>34</xdr:row>
      <xdr:rowOff>111679</xdr:rowOff>
    </xdr:to>
    <xdr:cxnSp macro="">
      <xdr:nvCxnSpPr>
        <xdr:cNvPr id="133" name="直線コネクタ 132"/>
        <xdr:cNvCxnSpPr/>
      </xdr:nvCxnSpPr>
      <xdr:spPr>
        <a:xfrm flipV="1">
          <a:off x="9639300" y="5911215"/>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84379</xdr:rowOff>
    </xdr:from>
    <xdr:to>
      <xdr:col>46</xdr:col>
      <xdr:colOff>38100</xdr:colOff>
      <xdr:row>35</xdr:row>
      <xdr:rowOff>14529</xdr:rowOff>
    </xdr:to>
    <xdr:sp macro="" textlink="">
      <xdr:nvSpPr>
        <xdr:cNvPr id="134" name="楕円 133"/>
        <xdr:cNvSpPr/>
      </xdr:nvSpPr>
      <xdr:spPr>
        <a:xfrm>
          <a:off x="8699500" y="5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111679</xdr:rowOff>
    </xdr:from>
    <xdr:to>
      <xdr:col>50</xdr:col>
      <xdr:colOff>114300</xdr:colOff>
      <xdr:row>34</xdr:row>
      <xdr:rowOff>135179</xdr:rowOff>
    </xdr:to>
    <xdr:cxnSp macro="">
      <xdr:nvCxnSpPr>
        <xdr:cNvPr id="135" name="直線コネクタ 134"/>
        <xdr:cNvCxnSpPr/>
      </xdr:nvCxnSpPr>
      <xdr:spPr>
        <a:xfrm flipV="1">
          <a:off x="8750300" y="5940979"/>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110302</xdr:rowOff>
    </xdr:from>
    <xdr:to>
      <xdr:col>41</xdr:col>
      <xdr:colOff>101600</xdr:colOff>
      <xdr:row>35</xdr:row>
      <xdr:rowOff>40452</xdr:rowOff>
    </xdr:to>
    <xdr:sp macro="" textlink="">
      <xdr:nvSpPr>
        <xdr:cNvPr id="136" name="楕円 135"/>
        <xdr:cNvSpPr/>
      </xdr:nvSpPr>
      <xdr:spPr>
        <a:xfrm>
          <a:off x="7810500" y="59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135179</xdr:rowOff>
    </xdr:from>
    <xdr:to>
      <xdr:col>45</xdr:col>
      <xdr:colOff>177800</xdr:colOff>
      <xdr:row>34</xdr:row>
      <xdr:rowOff>161102</xdr:rowOff>
    </xdr:to>
    <xdr:cxnSp macro="">
      <xdr:nvCxnSpPr>
        <xdr:cNvPr id="137" name="直線コネクタ 136"/>
        <xdr:cNvCxnSpPr/>
      </xdr:nvCxnSpPr>
      <xdr:spPr>
        <a:xfrm flipV="1">
          <a:off x="7861300" y="5964479"/>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136180</xdr:rowOff>
    </xdr:from>
    <xdr:to>
      <xdr:col>36</xdr:col>
      <xdr:colOff>165100</xdr:colOff>
      <xdr:row>35</xdr:row>
      <xdr:rowOff>66330</xdr:rowOff>
    </xdr:to>
    <xdr:sp macro="" textlink="">
      <xdr:nvSpPr>
        <xdr:cNvPr id="138" name="楕円 137"/>
        <xdr:cNvSpPr/>
      </xdr:nvSpPr>
      <xdr:spPr>
        <a:xfrm>
          <a:off x="6921500" y="59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161102</xdr:rowOff>
    </xdr:from>
    <xdr:to>
      <xdr:col>41</xdr:col>
      <xdr:colOff>50800</xdr:colOff>
      <xdr:row>35</xdr:row>
      <xdr:rowOff>15530</xdr:rowOff>
    </xdr:to>
    <xdr:cxnSp macro="">
      <xdr:nvCxnSpPr>
        <xdr:cNvPr id="139" name="直線コネクタ 138"/>
        <xdr:cNvCxnSpPr/>
      </xdr:nvCxnSpPr>
      <xdr:spPr>
        <a:xfrm flipV="1">
          <a:off x="6972300" y="5990402"/>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7556</xdr:rowOff>
    </xdr:from>
    <xdr:ext cx="534377" cy="259045"/>
    <xdr:sp macro="" textlink="">
      <xdr:nvSpPr>
        <xdr:cNvPr id="144" name="n_1mainValue【道路】&#10;一人当たり延長"/>
        <xdr:cNvSpPr txBox="1"/>
      </xdr:nvSpPr>
      <xdr:spPr>
        <a:xfrm>
          <a:off x="9359411" y="56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31056</xdr:rowOff>
    </xdr:from>
    <xdr:ext cx="534377" cy="259045"/>
    <xdr:sp macro="" textlink="">
      <xdr:nvSpPr>
        <xdr:cNvPr id="145" name="n_2mainValue【道路】&#10;一人当たり延長"/>
        <xdr:cNvSpPr txBox="1"/>
      </xdr:nvSpPr>
      <xdr:spPr>
        <a:xfrm>
          <a:off x="8483111" y="56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56979</xdr:rowOff>
    </xdr:from>
    <xdr:ext cx="534377" cy="259045"/>
    <xdr:sp macro="" textlink="">
      <xdr:nvSpPr>
        <xdr:cNvPr id="146" name="n_3mainValue【道路】&#10;一人当たり延長"/>
        <xdr:cNvSpPr txBox="1"/>
      </xdr:nvSpPr>
      <xdr:spPr>
        <a:xfrm>
          <a:off x="7594111" y="57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82857</xdr:rowOff>
    </xdr:from>
    <xdr:ext cx="534377" cy="259045"/>
    <xdr:sp macro="" textlink="">
      <xdr:nvSpPr>
        <xdr:cNvPr id="147" name="n_4mainValue【道路】&#10;一人当たり延長"/>
        <xdr:cNvSpPr txBox="1"/>
      </xdr:nvSpPr>
      <xdr:spPr>
        <a:xfrm>
          <a:off x="6705111" y="57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7" name="楕円 186"/>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101617</xdr:rowOff>
    </xdr:from>
    <xdr:ext cx="405111" cy="259045"/>
    <xdr:sp macro="" textlink="">
      <xdr:nvSpPr>
        <xdr:cNvPr id="188" name="【橋りょう・トンネル】&#10;有形固定資産減価償却率該当値テキスト"/>
        <xdr:cNvSpPr txBox="1"/>
      </xdr:nvSpPr>
      <xdr:spPr>
        <a:xfrm>
          <a:off x="4673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9" name="楕円 188"/>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129540</xdr:rowOff>
    </xdr:to>
    <xdr:cxnSp macro="">
      <xdr:nvCxnSpPr>
        <xdr:cNvPr id="190" name="直線コネクタ 189"/>
        <xdr:cNvCxnSpPr/>
      </xdr:nvCxnSpPr>
      <xdr:spPr>
        <a:xfrm>
          <a:off x="3797300" y="1038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1" name="楕円 190"/>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95250</xdr:rowOff>
    </xdr:to>
    <xdr:cxnSp macro="">
      <xdr:nvCxnSpPr>
        <xdr:cNvPr id="192" name="直線コネクタ 191"/>
        <xdr:cNvCxnSpPr/>
      </xdr:nvCxnSpPr>
      <xdr:spPr>
        <a:xfrm>
          <a:off x="2908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3" name="楕円 192"/>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59055</xdr:rowOff>
    </xdr:to>
    <xdr:cxnSp macro="">
      <xdr:nvCxnSpPr>
        <xdr:cNvPr id="194" name="直線コネクタ 193"/>
        <xdr:cNvCxnSpPr/>
      </xdr:nvCxnSpPr>
      <xdr:spPr>
        <a:xfrm>
          <a:off x="2019300" y="1031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24765</xdr:rowOff>
    </xdr:to>
    <xdr:cxnSp macro="">
      <xdr:nvCxnSpPr>
        <xdr:cNvPr id="196" name="直線コネクタ 195"/>
        <xdr:cNvCxnSpPr/>
      </xdr:nvCxnSpPr>
      <xdr:spPr>
        <a:xfrm>
          <a:off x="1130300" y="1027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162577</xdr:rowOff>
    </xdr:from>
    <xdr:ext cx="405111" cy="259045"/>
    <xdr:sp macro="" textlink="">
      <xdr:nvSpPr>
        <xdr:cNvPr id="201" name="n_1main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2" name="n_2mainValue【橋りょう・トンネ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mainValue【橋りょう・トンネ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92228</xdr:rowOff>
    </xdr:from>
    <xdr:to>
      <xdr:col>55</xdr:col>
      <xdr:colOff>50800</xdr:colOff>
      <xdr:row>64</xdr:row>
      <xdr:rowOff>22378</xdr:rowOff>
    </xdr:to>
    <xdr:sp macro="" textlink="">
      <xdr:nvSpPr>
        <xdr:cNvPr id="242" name="楕円 241"/>
        <xdr:cNvSpPr/>
      </xdr:nvSpPr>
      <xdr:spPr>
        <a:xfrm>
          <a:off x="10426700" y="108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7155</xdr:rowOff>
    </xdr:from>
    <xdr:ext cx="534377" cy="259045"/>
    <xdr:sp macro="" textlink="">
      <xdr:nvSpPr>
        <xdr:cNvPr id="243" name="【橋りょう・トンネル】&#10;一人当たり有形固定資産（償却資産）額該当値テキスト"/>
        <xdr:cNvSpPr txBox="1"/>
      </xdr:nvSpPr>
      <xdr:spPr>
        <a:xfrm>
          <a:off x="10515600" y="10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92917</xdr:rowOff>
    </xdr:from>
    <xdr:to>
      <xdr:col>50</xdr:col>
      <xdr:colOff>165100</xdr:colOff>
      <xdr:row>64</xdr:row>
      <xdr:rowOff>23067</xdr:rowOff>
    </xdr:to>
    <xdr:sp macro="" textlink="">
      <xdr:nvSpPr>
        <xdr:cNvPr id="244" name="楕円 243"/>
        <xdr:cNvSpPr/>
      </xdr:nvSpPr>
      <xdr:spPr>
        <a:xfrm>
          <a:off x="9588500" y="108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143028</xdr:rowOff>
    </xdr:from>
    <xdr:to>
      <xdr:col>55</xdr:col>
      <xdr:colOff>0</xdr:colOff>
      <xdr:row>63</xdr:row>
      <xdr:rowOff>143717</xdr:rowOff>
    </xdr:to>
    <xdr:cxnSp macro="">
      <xdr:nvCxnSpPr>
        <xdr:cNvPr id="245" name="直線コネクタ 244"/>
        <xdr:cNvCxnSpPr/>
      </xdr:nvCxnSpPr>
      <xdr:spPr>
        <a:xfrm flipV="1">
          <a:off x="9639300" y="1094437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93459</xdr:rowOff>
    </xdr:from>
    <xdr:to>
      <xdr:col>46</xdr:col>
      <xdr:colOff>38100</xdr:colOff>
      <xdr:row>64</xdr:row>
      <xdr:rowOff>23609</xdr:rowOff>
    </xdr:to>
    <xdr:sp macro="" textlink="">
      <xdr:nvSpPr>
        <xdr:cNvPr id="246" name="楕円 245"/>
        <xdr:cNvSpPr/>
      </xdr:nvSpPr>
      <xdr:spPr>
        <a:xfrm>
          <a:off x="8699500" y="108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143717</xdr:rowOff>
    </xdr:from>
    <xdr:to>
      <xdr:col>50</xdr:col>
      <xdr:colOff>114300</xdr:colOff>
      <xdr:row>63</xdr:row>
      <xdr:rowOff>144259</xdr:rowOff>
    </xdr:to>
    <xdr:cxnSp macro="">
      <xdr:nvCxnSpPr>
        <xdr:cNvPr id="247" name="直線コネクタ 246"/>
        <xdr:cNvCxnSpPr/>
      </xdr:nvCxnSpPr>
      <xdr:spPr>
        <a:xfrm flipV="1">
          <a:off x="8750300" y="10945067"/>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93944</xdr:rowOff>
    </xdr:from>
    <xdr:to>
      <xdr:col>41</xdr:col>
      <xdr:colOff>101600</xdr:colOff>
      <xdr:row>64</xdr:row>
      <xdr:rowOff>24094</xdr:rowOff>
    </xdr:to>
    <xdr:sp macro="" textlink="">
      <xdr:nvSpPr>
        <xdr:cNvPr id="248" name="楕円 247"/>
        <xdr:cNvSpPr/>
      </xdr:nvSpPr>
      <xdr:spPr>
        <a:xfrm>
          <a:off x="7810500" y="10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144259</xdr:rowOff>
    </xdr:from>
    <xdr:to>
      <xdr:col>45</xdr:col>
      <xdr:colOff>177800</xdr:colOff>
      <xdr:row>63</xdr:row>
      <xdr:rowOff>144744</xdr:rowOff>
    </xdr:to>
    <xdr:cxnSp macro="">
      <xdr:nvCxnSpPr>
        <xdr:cNvPr id="249" name="直線コネクタ 248"/>
        <xdr:cNvCxnSpPr/>
      </xdr:nvCxnSpPr>
      <xdr:spPr>
        <a:xfrm flipV="1">
          <a:off x="7861300" y="10945609"/>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94408</xdr:rowOff>
    </xdr:from>
    <xdr:to>
      <xdr:col>36</xdr:col>
      <xdr:colOff>165100</xdr:colOff>
      <xdr:row>64</xdr:row>
      <xdr:rowOff>24558</xdr:rowOff>
    </xdr:to>
    <xdr:sp macro="" textlink="">
      <xdr:nvSpPr>
        <xdr:cNvPr id="250" name="楕円 249"/>
        <xdr:cNvSpPr/>
      </xdr:nvSpPr>
      <xdr:spPr>
        <a:xfrm>
          <a:off x="6921500" y="10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144744</xdr:rowOff>
    </xdr:from>
    <xdr:to>
      <xdr:col>41</xdr:col>
      <xdr:colOff>50800</xdr:colOff>
      <xdr:row>63</xdr:row>
      <xdr:rowOff>145208</xdr:rowOff>
    </xdr:to>
    <xdr:cxnSp macro="">
      <xdr:nvCxnSpPr>
        <xdr:cNvPr id="251" name="直線コネクタ 250"/>
        <xdr:cNvCxnSpPr/>
      </xdr:nvCxnSpPr>
      <xdr:spPr>
        <a:xfrm flipV="1">
          <a:off x="6972300" y="10946094"/>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14194</xdr:rowOff>
    </xdr:from>
    <xdr:ext cx="534377" cy="259045"/>
    <xdr:sp macro="" textlink="">
      <xdr:nvSpPr>
        <xdr:cNvPr id="256" name="n_1mainValue【橋りょう・トンネル】&#10;一人当たり有形固定資産（償却資産）額"/>
        <xdr:cNvSpPr txBox="1"/>
      </xdr:nvSpPr>
      <xdr:spPr>
        <a:xfrm>
          <a:off x="9359411" y="109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14736</xdr:rowOff>
    </xdr:from>
    <xdr:ext cx="534377" cy="259045"/>
    <xdr:sp macro="" textlink="">
      <xdr:nvSpPr>
        <xdr:cNvPr id="257" name="n_2mainValue【橋りょう・トンネル】&#10;一人当たり有形固定資産（償却資産）額"/>
        <xdr:cNvSpPr txBox="1"/>
      </xdr:nvSpPr>
      <xdr:spPr>
        <a:xfrm>
          <a:off x="8483111" y="109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15221</xdr:rowOff>
    </xdr:from>
    <xdr:ext cx="534377" cy="259045"/>
    <xdr:sp macro="" textlink="">
      <xdr:nvSpPr>
        <xdr:cNvPr id="258" name="n_3mainValue【橋りょう・トンネル】&#10;一人当たり有形固定資産（償却資産）額"/>
        <xdr:cNvSpPr txBox="1"/>
      </xdr:nvSpPr>
      <xdr:spPr>
        <a:xfrm>
          <a:off x="7594111" y="10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15685</xdr:rowOff>
    </xdr:from>
    <xdr:ext cx="534377" cy="259045"/>
    <xdr:sp macro="" textlink="">
      <xdr:nvSpPr>
        <xdr:cNvPr id="259" name="n_4mainValue【橋りょう・トンネル】&#10;一人当たり有形固定資産（償却資産）額"/>
        <xdr:cNvSpPr txBox="1"/>
      </xdr:nvSpPr>
      <xdr:spPr>
        <a:xfrm>
          <a:off x="6705111" y="109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8" name="楕円 29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99"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0" name="楕円 299"/>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72389</xdr:rowOff>
    </xdr:to>
    <xdr:cxnSp macro="">
      <xdr:nvCxnSpPr>
        <xdr:cNvPr id="301" name="直線コネクタ 300"/>
        <xdr:cNvCxnSpPr/>
      </xdr:nvCxnSpPr>
      <xdr:spPr>
        <a:xfrm>
          <a:off x="3797300" y="1391640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302" name="楕円 301"/>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28956</xdr:rowOff>
    </xdr:to>
    <xdr:cxnSp macro="">
      <xdr:nvCxnSpPr>
        <xdr:cNvPr id="303" name="直線コネクタ 302"/>
        <xdr:cNvCxnSpPr/>
      </xdr:nvCxnSpPr>
      <xdr:spPr>
        <a:xfrm>
          <a:off x="2908300" y="138889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4" name="楕円 303"/>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1524</xdr:rowOff>
    </xdr:to>
    <xdr:cxnSp macro="">
      <xdr:nvCxnSpPr>
        <xdr:cNvPr id="305" name="直線コネクタ 304"/>
        <xdr:cNvCxnSpPr/>
      </xdr:nvCxnSpPr>
      <xdr:spPr>
        <a:xfrm>
          <a:off x="2019300" y="138455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06" name="楕円 305"/>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129539</xdr:rowOff>
    </xdr:to>
    <xdr:cxnSp macro="">
      <xdr:nvCxnSpPr>
        <xdr:cNvPr id="307" name="直線コネクタ 306"/>
        <xdr:cNvCxnSpPr/>
      </xdr:nvCxnSpPr>
      <xdr:spPr>
        <a:xfrm>
          <a:off x="1130300" y="13811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96283</xdr:rowOff>
    </xdr:from>
    <xdr:ext cx="405111" cy="259045"/>
    <xdr:sp macro="" textlink="">
      <xdr:nvSpPr>
        <xdr:cNvPr id="312" name="n_1mainValue【公営住宅】&#10;有形固定資産減価償却率"/>
        <xdr:cNvSpPr txBox="1"/>
      </xdr:nvSpPr>
      <xdr:spPr>
        <a:xfrm>
          <a:off x="35820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13" name="n_2mainValue【公営住宅】&#10;有形固定資産減価償却率"/>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14" name="n_3mainValue【公営住宅】&#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mainValue【公営住宅】&#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36221</xdr:rowOff>
    </xdr:from>
    <xdr:to>
      <xdr:col>55</xdr:col>
      <xdr:colOff>50800</xdr:colOff>
      <xdr:row>85</xdr:row>
      <xdr:rowOff>137821</xdr:rowOff>
    </xdr:to>
    <xdr:sp macro="" textlink="">
      <xdr:nvSpPr>
        <xdr:cNvPr id="353" name="楕円 352"/>
        <xdr:cNvSpPr/>
      </xdr:nvSpPr>
      <xdr:spPr>
        <a:xfrm>
          <a:off x="10426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122598</xdr:rowOff>
    </xdr:from>
    <xdr:ext cx="469744" cy="259045"/>
    <xdr:sp macro="" textlink="">
      <xdr:nvSpPr>
        <xdr:cNvPr id="354" name="【公営住宅】&#10;一人当たり面積該当値テキスト"/>
        <xdr:cNvSpPr txBox="1"/>
      </xdr:nvSpPr>
      <xdr:spPr>
        <a:xfrm>
          <a:off x="10515600" y="1452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38964</xdr:rowOff>
    </xdr:from>
    <xdr:to>
      <xdr:col>50</xdr:col>
      <xdr:colOff>165100</xdr:colOff>
      <xdr:row>85</xdr:row>
      <xdr:rowOff>140564</xdr:rowOff>
    </xdr:to>
    <xdr:sp macro="" textlink="">
      <xdr:nvSpPr>
        <xdr:cNvPr id="355" name="楕円 354"/>
        <xdr:cNvSpPr/>
      </xdr:nvSpPr>
      <xdr:spPr>
        <a:xfrm>
          <a:off x="95885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87021</xdr:rowOff>
    </xdr:from>
    <xdr:to>
      <xdr:col>55</xdr:col>
      <xdr:colOff>0</xdr:colOff>
      <xdr:row>85</xdr:row>
      <xdr:rowOff>89764</xdr:rowOff>
    </xdr:to>
    <xdr:cxnSp macro="">
      <xdr:nvCxnSpPr>
        <xdr:cNvPr id="356" name="直線コネクタ 355"/>
        <xdr:cNvCxnSpPr/>
      </xdr:nvCxnSpPr>
      <xdr:spPr>
        <a:xfrm flipV="1">
          <a:off x="9639300" y="146602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37134</xdr:rowOff>
    </xdr:from>
    <xdr:to>
      <xdr:col>46</xdr:col>
      <xdr:colOff>38100</xdr:colOff>
      <xdr:row>85</xdr:row>
      <xdr:rowOff>138734</xdr:rowOff>
    </xdr:to>
    <xdr:sp macro="" textlink="">
      <xdr:nvSpPr>
        <xdr:cNvPr id="357" name="楕円 356"/>
        <xdr:cNvSpPr/>
      </xdr:nvSpPr>
      <xdr:spPr>
        <a:xfrm>
          <a:off x="8699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87934</xdr:rowOff>
    </xdr:from>
    <xdr:to>
      <xdr:col>50</xdr:col>
      <xdr:colOff>114300</xdr:colOff>
      <xdr:row>85</xdr:row>
      <xdr:rowOff>89764</xdr:rowOff>
    </xdr:to>
    <xdr:cxnSp macro="">
      <xdr:nvCxnSpPr>
        <xdr:cNvPr id="358" name="直線コネクタ 357"/>
        <xdr:cNvCxnSpPr/>
      </xdr:nvCxnSpPr>
      <xdr:spPr>
        <a:xfrm>
          <a:off x="8750300" y="146611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39421</xdr:rowOff>
    </xdr:from>
    <xdr:to>
      <xdr:col>41</xdr:col>
      <xdr:colOff>101600</xdr:colOff>
      <xdr:row>85</xdr:row>
      <xdr:rowOff>141021</xdr:rowOff>
    </xdr:to>
    <xdr:sp macro="" textlink="">
      <xdr:nvSpPr>
        <xdr:cNvPr id="359" name="楕円 358"/>
        <xdr:cNvSpPr/>
      </xdr:nvSpPr>
      <xdr:spPr>
        <a:xfrm>
          <a:off x="7810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87934</xdr:rowOff>
    </xdr:from>
    <xdr:to>
      <xdr:col>45</xdr:col>
      <xdr:colOff>177800</xdr:colOff>
      <xdr:row>85</xdr:row>
      <xdr:rowOff>90221</xdr:rowOff>
    </xdr:to>
    <xdr:cxnSp macro="">
      <xdr:nvCxnSpPr>
        <xdr:cNvPr id="360" name="直線コネクタ 359"/>
        <xdr:cNvCxnSpPr/>
      </xdr:nvCxnSpPr>
      <xdr:spPr>
        <a:xfrm flipV="1">
          <a:off x="7861300" y="1466118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40793</xdr:rowOff>
    </xdr:from>
    <xdr:to>
      <xdr:col>36</xdr:col>
      <xdr:colOff>165100</xdr:colOff>
      <xdr:row>85</xdr:row>
      <xdr:rowOff>142393</xdr:rowOff>
    </xdr:to>
    <xdr:sp macro="" textlink="">
      <xdr:nvSpPr>
        <xdr:cNvPr id="361" name="楕円 360"/>
        <xdr:cNvSpPr/>
      </xdr:nvSpPr>
      <xdr:spPr>
        <a:xfrm>
          <a:off x="6921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90221</xdr:rowOff>
    </xdr:from>
    <xdr:to>
      <xdr:col>41</xdr:col>
      <xdr:colOff>50800</xdr:colOff>
      <xdr:row>85</xdr:row>
      <xdr:rowOff>91593</xdr:rowOff>
    </xdr:to>
    <xdr:cxnSp macro="">
      <xdr:nvCxnSpPr>
        <xdr:cNvPr id="362" name="直線コネクタ 361"/>
        <xdr:cNvCxnSpPr/>
      </xdr:nvCxnSpPr>
      <xdr:spPr>
        <a:xfrm flipV="1">
          <a:off x="6972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131691</xdr:rowOff>
    </xdr:from>
    <xdr:ext cx="469744" cy="259045"/>
    <xdr:sp macro="" textlink="">
      <xdr:nvSpPr>
        <xdr:cNvPr id="367" name="n_1mainValue【公営住宅】&#10;一人当たり面積"/>
        <xdr:cNvSpPr txBox="1"/>
      </xdr:nvSpPr>
      <xdr:spPr>
        <a:xfrm>
          <a:off x="93917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129861</xdr:rowOff>
    </xdr:from>
    <xdr:ext cx="469744" cy="259045"/>
    <xdr:sp macro="" textlink="">
      <xdr:nvSpPr>
        <xdr:cNvPr id="368" name="n_2mainValue【公営住宅】&#10;一人当たり面積"/>
        <xdr:cNvSpPr txBox="1"/>
      </xdr:nvSpPr>
      <xdr:spPr>
        <a:xfrm>
          <a:off x="8515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132148</xdr:rowOff>
    </xdr:from>
    <xdr:ext cx="469744" cy="259045"/>
    <xdr:sp macro="" textlink="">
      <xdr:nvSpPr>
        <xdr:cNvPr id="369" name="n_3mainValue【公営住宅】&#10;一人当たり面積"/>
        <xdr:cNvSpPr txBox="1"/>
      </xdr:nvSpPr>
      <xdr:spPr>
        <a:xfrm>
          <a:off x="7626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133520</xdr:rowOff>
    </xdr:from>
    <xdr:ext cx="469744" cy="259045"/>
    <xdr:sp macro="" textlink="">
      <xdr:nvSpPr>
        <xdr:cNvPr id="370" name="n_4mainValue【公営住宅】&#10;一人当たり面積"/>
        <xdr:cNvSpPr txBox="1"/>
      </xdr:nvSpPr>
      <xdr:spPr>
        <a:xfrm>
          <a:off x="6737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56441</xdr:rowOff>
    </xdr:from>
    <xdr:ext cx="405111" cy="259045"/>
    <xdr:sp macro="" textlink="">
      <xdr:nvSpPr>
        <xdr:cNvPr id="401" name="【港湾・漁港】&#10;有形固定資産減価償却率平均値テキスト"/>
        <xdr:cNvSpPr txBox="1"/>
      </xdr:nvSpPr>
      <xdr:spPr>
        <a:xfrm>
          <a:off x="4673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12" name="楕円 411"/>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114861</xdr:rowOff>
    </xdr:from>
    <xdr:ext cx="405111" cy="259045"/>
    <xdr:sp macro="" textlink="">
      <xdr:nvSpPr>
        <xdr:cNvPr id="413" name="【港湾・漁港】&#10;有形固定資産減価償却率該当値テキスト"/>
        <xdr:cNvSpPr txBox="1"/>
      </xdr:nvSpPr>
      <xdr:spPr>
        <a:xfrm>
          <a:off x="4673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414" name="楕円 413"/>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15784</xdr:rowOff>
    </xdr:to>
    <xdr:cxnSp macro="">
      <xdr:nvCxnSpPr>
        <xdr:cNvPr id="415" name="直線コネクタ 414"/>
        <xdr:cNvCxnSpPr/>
      </xdr:nvCxnSpPr>
      <xdr:spPr>
        <a:xfrm>
          <a:off x="3797300" y="1815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16" name="楕円 415"/>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154577</xdr:rowOff>
    </xdr:to>
    <xdr:cxnSp macro="">
      <xdr:nvCxnSpPr>
        <xdr:cNvPr id="417" name="直線コネクタ 416"/>
        <xdr:cNvCxnSpPr/>
      </xdr:nvCxnSpPr>
      <xdr:spPr>
        <a:xfrm>
          <a:off x="2908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18" name="楕円 417"/>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121920</xdr:rowOff>
    </xdr:to>
    <xdr:cxnSp macro="">
      <xdr:nvCxnSpPr>
        <xdr:cNvPr id="419" name="直線コネクタ 418"/>
        <xdr:cNvCxnSpPr/>
      </xdr:nvCxnSpPr>
      <xdr:spPr>
        <a:xfrm>
          <a:off x="2019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0" name="楕円 419"/>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89263</xdr:rowOff>
    </xdr:to>
    <xdr:cxnSp macro="">
      <xdr:nvCxnSpPr>
        <xdr:cNvPr id="421" name="直線コネクタ 420"/>
        <xdr:cNvCxnSpPr/>
      </xdr:nvCxnSpPr>
      <xdr:spPr>
        <a:xfrm>
          <a:off x="1130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2" name="n_1aveValue【港湾・漁港】&#10;有形固定資産減価償却率"/>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aveValue【港湾・漁港】&#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25" name="n_4aveValue【港湾・漁港】&#10;有形固定資産減価償却率"/>
        <xdr:cNvSpPr txBox="1"/>
      </xdr:nvSpPr>
      <xdr:spPr>
        <a:xfrm>
          <a:off x="927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25054</xdr:rowOff>
    </xdr:from>
    <xdr:ext cx="405111" cy="259045"/>
    <xdr:sp macro="" textlink="">
      <xdr:nvSpPr>
        <xdr:cNvPr id="426" name="n_1mainValue【港湾・漁港】&#10;有形固定資産減価償却率"/>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27" name="n_2mainValue【港湾・漁港】&#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28" name="n_3mainValue【港湾・漁港】&#10;有形固定資産減価償却率"/>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29" name="n_4mainValue【港湾・漁港】&#10;有形固定資産減価償却率"/>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8" name="【港湾・漁港】&#10;一人当たり有形固定資産（償却資産）額平均値テキスト"/>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95507</xdr:rowOff>
    </xdr:from>
    <xdr:to>
      <xdr:col>55</xdr:col>
      <xdr:colOff>50800</xdr:colOff>
      <xdr:row>108</xdr:row>
      <xdr:rowOff>25657</xdr:rowOff>
    </xdr:to>
    <xdr:sp macro="" textlink="">
      <xdr:nvSpPr>
        <xdr:cNvPr id="469" name="楕円 468"/>
        <xdr:cNvSpPr/>
      </xdr:nvSpPr>
      <xdr:spPr>
        <a:xfrm>
          <a:off x="10426700" y="184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73934</xdr:rowOff>
    </xdr:from>
    <xdr:ext cx="534377" cy="259045"/>
    <xdr:sp macro="" textlink="">
      <xdr:nvSpPr>
        <xdr:cNvPr id="470" name="【港湾・漁港】&#10;一人当たり有形固定資産（償却資産）額該当値テキスト"/>
        <xdr:cNvSpPr txBox="1"/>
      </xdr:nvSpPr>
      <xdr:spPr>
        <a:xfrm>
          <a:off x="10515600" y="184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99813</xdr:rowOff>
    </xdr:from>
    <xdr:to>
      <xdr:col>50</xdr:col>
      <xdr:colOff>165100</xdr:colOff>
      <xdr:row>108</xdr:row>
      <xdr:rowOff>29963</xdr:rowOff>
    </xdr:to>
    <xdr:sp macro="" textlink="">
      <xdr:nvSpPr>
        <xdr:cNvPr id="471" name="楕円 470"/>
        <xdr:cNvSpPr/>
      </xdr:nvSpPr>
      <xdr:spPr>
        <a:xfrm>
          <a:off x="9588500" y="184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146307</xdr:rowOff>
    </xdr:from>
    <xdr:to>
      <xdr:col>55</xdr:col>
      <xdr:colOff>0</xdr:colOff>
      <xdr:row>107</xdr:row>
      <xdr:rowOff>150613</xdr:rowOff>
    </xdr:to>
    <xdr:cxnSp macro="">
      <xdr:nvCxnSpPr>
        <xdr:cNvPr id="472" name="直線コネクタ 471"/>
        <xdr:cNvCxnSpPr/>
      </xdr:nvCxnSpPr>
      <xdr:spPr>
        <a:xfrm flipV="1">
          <a:off x="9639300" y="18491457"/>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73" name="楕円 472"/>
        <xdr:cNvSpPr/>
      </xdr:nvSpPr>
      <xdr:spPr>
        <a:xfrm>
          <a:off x="8699500" y="18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150613</xdr:rowOff>
    </xdr:from>
    <xdr:to>
      <xdr:col>50</xdr:col>
      <xdr:colOff>114300</xdr:colOff>
      <xdr:row>107</xdr:row>
      <xdr:rowOff>153992</xdr:rowOff>
    </xdr:to>
    <xdr:cxnSp macro="">
      <xdr:nvCxnSpPr>
        <xdr:cNvPr id="474" name="直線コネクタ 473"/>
        <xdr:cNvCxnSpPr/>
      </xdr:nvCxnSpPr>
      <xdr:spPr>
        <a:xfrm flipV="1">
          <a:off x="8750300" y="1849576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106229</xdr:rowOff>
    </xdr:from>
    <xdr:to>
      <xdr:col>41</xdr:col>
      <xdr:colOff>101600</xdr:colOff>
      <xdr:row>108</xdr:row>
      <xdr:rowOff>36379</xdr:rowOff>
    </xdr:to>
    <xdr:sp macro="" textlink="">
      <xdr:nvSpPr>
        <xdr:cNvPr id="475" name="楕円 474"/>
        <xdr:cNvSpPr/>
      </xdr:nvSpPr>
      <xdr:spPr>
        <a:xfrm>
          <a:off x="7810500" y="184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153992</xdr:rowOff>
    </xdr:from>
    <xdr:to>
      <xdr:col>45</xdr:col>
      <xdr:colOff>177800</xdr:colOff>
      <xdr:row>107</xdr:row>
      <xdr:rowOff>157029</xdr:rowOff>
    </xdr:to>
    <xdr:cxnSp macro="">
      <xdr:nvCxnSpPr>
        <xdr:cNvPr id="476" name="直線コネクタ 475"/>
        <xdr:cNvCxnSpPr/>
      </xdr:nvCxnSpPr>
      <xdr:spPr>
        <a:xfrm flipV="1">
          <a:off x="7861300" y="1849914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109125</xdr:rowOff>
    </xdr:from>
    <xdr:to>
      <xdr:col>36</xdr:col>
      <xdr:colOff>165100</xdr:colOff>
      <xdr:row>108</xdr:row>
      <xdr:rowOff>39275</xdr:rowOff>
    </xdr:to>
    <xdr:sp macro="" textlink="">
      <xdr:nvSpPr>
        <xdr:cNvPr id="477" name="楕円 476"/>
        <xdr:cNvSpPr/>
      </xdr:nvSpPr>
      <xdr:spPr>
        <a:xfrm>
          <a:off x="6921500" y="184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157029</xdr:rowOff>
    </xdr:from>
    <xdr:to>
      <xdr:col>41</xdr:col>
      <xdr:colOff>50800</xdr:colOff>
      <xdr:row>107</xdr:row>
      <xdr:rowOff>159925</xdr:rowOff>
    </xdr:to>
    <xdr:cxnSp macro="">
      <xdr:nvCxnSpPr>
        <xdr:cNvPr id="478" name="直線コネクタ 477"/>
        <xdr:cNvCxnSpPr/>
      </xdr:nvCxnSpPr>
      <xdr:spPr>
        <a:xfrm flipV="1">
          <a:off x="6972300" y="1850217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9" name="n_1aveValue【港湾・漁港】&#10;一人当たり有形固定資産（償却資産）額"/>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80" name="n_2aveValue【港湾・漁港】&#10;一人当たり有形固定資産（償却資産）額"/>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67773</xdr:rowOff>
    </xdr:from>
    <xdr:ext cx="599010" cy="259045"/>
    <xdr:sp macro="" textlink="">
      <xdr:nvSpPr>
        <xdr:cNvPr id="481" name="n_3aveValue【港湾・漁港】&#10;一人当たり有形固定資産（償却資産）額"/>
        <xdr:cNvSpPr txBox="1"/>
      </xdr:nvSpPr>
      <xdr:spPr>
        <a:xfrm>
          <a:off x="7561795" y="1789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74897</xdr:rowOff>
    </xdr:from>
    <xdr:ext cx="599010" cy="259045"/>
    <xdr:sp macro="" textlink="">
      <xdr:nvSpPr>
        <xdr:cNvPr id="482" name="n_4aveValue【港湾・漁港】&#10;一人当たり有形固定資産（償却資産）額"/>
        <xdr:cNvSpPr txBox="1"/>
      </xdr:nvSpPr>
      <xdr:spPr>
        <a:xfrm>
          <a:off x="6672795" y="179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21090</xdr:rowOff>
    </xdr:from>
    <xdr:ext cx="534377" cy="259045"/>
    <xdr:sp macro="" textlink="">
      <xdr:nvSpPr>
        <xdr:cNvPr id="483" name="n_1mainValue【港湾・漁港】&#10;一人当たり有形固定資産（償却資産）額"/>
        <xdr:cNvSpPr txBox="1"/>
      </xdr:nvSpPr>
      <xdr:spPr>
        <a:xfrm>
          <a:off x="9359411" y="185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84" name="n_2main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27506</xdr:rowOff>
    </xdr:from>
    <xdr:ext cx="534377" cy="259045"/>
    <xdr:sp macro="" textlink="">
      <xdr:nvSpPr>
        <xdr:cNvPr id="485" name="n_3mainValue【港湾・漁港】&#10;一人当たり有形固定資産（償却資産）額"/>
        <xdr:cNvSpPr txBox="1"/>
      </xdr:nvSpPr>
      <xdr:spPr>
        <a:xfrm>
          <a:off x="7594111" y="185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30402</xdr:rowOff>
    </xdr:from>
    <xdr:ext cx="534377" cy="259045"/>
    <xdr:sp macro="" textlink="">
      <xdr:nvSpPr>
        <xdr:cNvPr id="486" name="n_4mainValue【港湾・漁港】&#10;一人当たり有形固定資産（償却資産）額"/>
        <xdr:cNvSpPr txBox="1"/>
      </xdr:nvSpPr>
      <xdr:spPr>
        <a:xfrm>
          <a:off x="6705111" y="185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51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527" name="楕円 526"/>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528" name="【認定こども園・幼稚園・保育所】&#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52070</xdr:rowOff>
    </xdr:from>
    <xdr:to>
      <xdr:col>81</xdr:col>
      <xdr:colOff>101600</xdr:colOff>
      <xdr:row>35</xdr:row>
      <xdr:rowOff>153670</xdr:rowOff>
    </xdr:to>
    <xdr:sp macro="" textlink="">
      <xdr:nvSpPr>
        <xdr:cNvPr id="529" name="楕円 528"/>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154305</xdr:rowOff>
    </xdr:to>
    <xdr:cxnSp macro="">
      <xdr:nvCxnSpPr>
        <xdr:cNvPr id="530" name="直線コネクタ 529"/>
        <xdr:cNvCxnSpPr/>
      </xdr:nvCxnSpPr>
      <xdr:spPr>
        <a:xfrm>
          <a:off x="15481300" y="6103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168275</xdr:rowOff>
    </xdr:from>
    <xdr:to>
      <xdr:col>76</xdr:col>
      <xdr:colOff>165100</xdr:colOff>
      <xdr:row>35</xdr:row>
      <xdr:rowOff>98425</xdr:rowOff>
    </xdr:to>
    <xdr:sp macro="" textlink="">
      <xdr:nvSpPr>
        <xdr:cNvPr id="531" name="楕円 530"/>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102870</xdr:rowOff>
    </xdr:to>
    <xdr:cxnSp macro="">
      <xdr:nvCxnSpPr>
        <xdr:cNvPr id="532" name="直線コネクタ 531"/>
        <xdr:cNvCxnSpPr/>
      </xdr:nvCxnSpPr>
      <xdr:spPr>
        <a:xfrm>
          <a:off x="14592300" y="60483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533" name="楕円 532"/>
        <xdr:cNvSpPr/>
      </xdr:nvSpPr>
      <xdr:spPr>
        <a:xfrm>
          <a:off x="13652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161925</xdr:rowOff>
    </xdr:from>
    <xdr:to>
      <xdr:col>76</xdr:col>
      <xdr:colOff>114300</xdr:colOff>
      <xdr:row>35</xdr:row>
      <xdr:rowOff>47625</xdr:rowOff>
    </xdr:to>
    <xdr:cxnSp macro="">
      <xdr:nvCxnSpPr>
        <xdr:cNvPr id="534" name="直線コネクタ 533"/>
        <xdr:cNvCxnSpPr/>
      </xdr:nvCxnSpPr>
      <xdr:spPr>
        <a:xfrm>
          <a:off x="13703300" y="5991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55880</xdr:rowOff>
    </xdr:from>
    <xdr:to>
      <xdr:col>67</xdr:col>
      <xdr:colOff>101600</xdr:colOff>
      <xdr:row>34</xdr:row>
      <xdr:rowOff>157480</xdr:rowOff>
    </xdr:to>
    <xdr:sp macro="" textlink="">
      <xdr:nvSpPr>
        <xdr:cNvPr id="535" name="楕円 534"/>
        <xdr:cNvSpPr/>
      </xdr:nvSpPr>
      <xdr:spPr>
        <a:xfrm>
          <a:off x="1276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106680</xdr:rowOff>
    </xdr:from>
    <xdr:to>
      <xdr:col>71</xdr:col>
      <xdr:colOff>177800</xdr:colOff>
      <xdr:row>34</xdr:row>
      <xdr:rowOff>161925</xdr:rowOff>
    </xdr:to>
    <xdr:cxnSp macro="">
      <xdr:nvCxnSpPr>
        <xdr:cNvPr id="536" name="直線コネクタ 535"/>
        <xdr:cNvCxnSpPr/>
      </xdr:nvCxnSpPr>
      <xdr:spPr>
        <a:xfrm>
          <a:off x="12814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3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538" name="n_2aveValue【認定こども園・幼稚園・保育所】&#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539" name="n_3aveValue【認定こども園・幼稚園・保育所】&#10;有形固定資産減価償却率"/>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540" name="n_4aveValue【認定こども園・幼稚園・保育所】&#10;有形固定資産減価償却率"/>
        <xdr:cNvSpPr txBox="1"/>
      </xdr:nvSpPr>
      <xdr:spPr>
        <a:xfrm>
          <a:off x="12611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170197</xdr:rowOff>
    </xdr:from>
    <xdr:ext cx="405111" cy="259045"/>
    <xdr:sp macro="" textlink="">
      <xdr:nvSpPr>
        <xdr:cNvPr id="541" name="n_1mainValue【認定こども園・幼稚園・保育所】&#10;有形固定資産減価償却率"/>
        <xdr:cNvSpPr txBox="1"/>
      </xdr:nvSpPr>
      <xdr:spPr>
        <a:xfrm>
          <a:off x="15266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114952</xdr:rowOff>
    </xdr:from>
    <xdr:ext cx="405111" cy="259045"/>
    <xdr:sp macro="" textlink="">
      <xdr:nvSpPr>
        <xdr:cNvPr id="542" name="n_2mainValue【認定こども園・幼稚園・保育所】&#10;有形固定資産減価償却率"/>
        <xdr:cNvSpPr txBox="1"/>
      </xdr:nvSpPr>
      <xdr:spPr>
        <a:xfrm>
          <a:off x="14389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543" name="n_3mainValue【認定こども園・幼稚園・保育所】&#10;有形固定資産減価償却率"/>
        <xdr:cNvSpPr txBox="1"/>
      </xdr:nvSpPr>
      <xdr:spPr>
        <a:xfrm>
          <a:off x="13500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2557</xdr:rowOff>
    </xdr:from>
    <xdr:ext cx="405111" cy="259045"/>
    <xdr:sp macro="" textlink="">
      <xdr:nvSpPr>
        <xdr:cNvPr id="544" name="n_4mainValue【認定こども園・幼稚園・保育所】&#10;有形固定資産減価償却率"/>
        <xdr:cNvSpPr txBox="1"/>
      </xdr:nvSpPr>
      <xdr:spPr>
        <a:xfrm>
          <a:off x="12611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584" name="楕円 583"/>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585" name="【認定こども園・幼稚園・保育所】&#10;一人当たり面積該当値テキスト"/>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586" name="楕円 585"/>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106680</xdr:rowOff>
    </xdr:from>
    <xdr:to>
      <xdr:col>116</xdr:col>
      <xdr:colOff>63500</xdr:colOff>
      <xdr:row>39</xdr:row>
      <xdr:rowOff>118110</xdr:rowOff>
    </xdr:to>
    <xdr:cxnSp macro="">
      <xdr:nvCxnSpPr>
        <xdr:cNvPr id="587" name="直線コネクタ 586"/>
        <xdr:cNvCxnSpPr/>
      </xdr:nvCxnSpPr>
      <xdr:spPr>
        <a:xfrm flipV="1">
          <a:off x="21323300" y="6793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588" name="楕円 587"/>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118110</xdr:rowOff>
    </xdr:to>
    <xdr:cxnSp macro="">
      <xdr:nvCxnSpPr>
        <xdr:cNvPr id="589" name="直線コネクタ 588"/>
        <xdr:cNvCxnSpPr/>
      </xdr:nvCxnSpPr>
      <xdr:spPr>
        <a:xfrm>
          <a:off x="20434300" y="6713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90" name="楕円 589"/>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34290</xdr:rowOff>
    </xdr:to>
    <xdr:cxnSp macro="">
      <xdr:nvCxnSpPr>
        <xdr:cNvPr id="591" name="直線コネクタ 590"/>
        <xdr:cNvCxnSpPr/>
      </xdr:nvCxnSpPr>
      <xdr:spPr>
        <a:xfrm flipV="1">
          <a:off x="19545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166370</xdr:rowOff>
    </xdr:from>
    <xdr:to>
      <xdr:col>98</xdr:col>
      <xdr:colOff>38100</xdr:colOff>
      <xdr:row>39</xdr:row>
      <xdr:rowOff>96520</xdr:rowOff>
    </xdr:to>
    <xdr:sp macro="" textlink="">
      <xdr:nvSpPr>
        <xdr:cNvPr id="592" name="楕円 591"/>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45720</xdr:rowOff>
    </xdr:to>
    <xdr:cxnSp macro="">
      <xdr:nvCxnSpPr>
        <xdr:cNvPr id="593" name="直線コネクタ 592"/>
        <xdr:cNvCxnSpPr/>
      </xdr:nvCxnSpPr>
      <xdr:spPr>
        <a:xfrm flipV="1">
          <a:off x="18656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4"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5"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6"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98"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99" name="n_2mainValue【認定こども園・幼稚園・保育所】&#10;一人当たり面積"/>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0" name="n_3main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601" name="n_4mainValue【認定こども園・幼稚園・保育所】&#10;一人当たり面積"/>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153162</xdr:rowOff>
    </xdr:from>
    <xdr:to>
      <xdr:col>85</xdr:col>
      <xdr:colOff>126364</xdr:colOff>
      <xdr:row>64</xdr:row>
      <xdr:rowOff>64008</xdr:rowOff>
    </xdr:to>
    <xdr:cxnSp macro="">
      <xdr:nvCxnSpPr>
        <xdr:cNvPr id="624" name="直線コネクタ 623"/>
        <xdr:cNvCxnSpPr/>
      </xdr:nvCxnSpPr>
      <xdr:spPr>
        <a:xfrm flipV="1">
          <a:off x="16318864" y="9925812"/>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25"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26" name="直線コネクタ 625"/>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99839</xdr:rowOff>
    </xdr:from>
    <xdr:ext cx="405111" cy="259045"/>
    <xdr:sp macro="" textlink="">
      <xdr:nvSpPr>
        <xdr:cNvPr id="627" name="【学校施設】&#10;有形固定資産減価償却率最大値テキスト"/>
        <xdr:cNvSpPr txBox="1"/>
      </xdr:nvSpPr>
      <xdr:spPr>
        <a:xfrm>
          <a:off x="16357600"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153162</xdr:rowOff>
    </xdr:from>
    <xdr:to>
      <xdr:col>86</xdr:col>
      <xdr:colOff>25400</xdr:colOff>
      <xdr:row>57</xdr:row>
      <xdr:rowOff>153162</xdr:rowOff>
    </xdr:to>
    <xdr:cxnSp macro="">
      <xdr:nvCxnSpPr>
        <xdr:cNvPr id="628" name="直線コネクタ 627"/>
        <xdr:cNvCxnSpPr/>
      </xdr:nvCxnSpPr>
      <xdr:spPr>
        <a:xfrm>
          <a:off x="16230600" y="99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163085</xdr:rowOff>
    </xdr:from>
    <xdr:ext cx="405111" cy="259045"/>
    <xdr:sp macro="" textlink="">
      <xdr:nvSpPr>
        <xdr:cNvPr id="629" name="【学校施設】&#10;有形固定資産減価償却率平均値テキスト"/>
        <xdr:cNvSpPr txBox="1"/>
      </xdr:nvSpPr>
      <xdr:spPr>
        <a:xfrm>
          <a:off x="16357600" y="104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xdr:rowOff>
    </xdr:from>
    <xdr:to>
      <xdr:col>85</xdr:col>
      <xdr:colOff>177800</xdr:colOff>
      <xdr:row>61</xdr:row>
      <xdr:rowOff>114808</xdr:rowOff>
    </xdr:to>
    <xdr:sp macro="" textlink="">
      <xdr:nvSpPr>
        <xdr:cNvPr id="630" name="フローチャート: 判断 629"/>
        <xdr:cNvSpPr/>
      </xdr:nvSpPr>
      <xdr:spPr>
        <a:xfrm>
          <a:off x="16268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113792</xdr:rowOff>
    </xdr:from>
    <xdr:to>
      <xdr:col>81</xdr:col>
      <xdr:colOff>101600</xdr:colOff>
      <xdr:row>61</xdr:row>
      <xdr:rowOff>43942</xdr:rowOff>
    </xdr:to>
    <xdr:sp macro="" textlink="">
      <xdr:nvSpPr>
        <xdr:cNvPr id="631" name="フローチャート: 判断 630"/>
        <xdr:cNvSpPr/>
      </xdr:nvSpPr>
      <xdr:spPr>
        <a:xfrm>
          <a:off x="15430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141224</xdr:rowOff>
    </xdr:from>
    <xdr:to>
      <xdr:col>76</xdr:col>
      <xdr:colOff>165100</xdr:colOff>
      <xdr:row>61</xdr:row>
      <xdr:rowOff>71374</xdr:rowOff>
    </xdr:to>
    <xdr:sp macro="" textlink="">
      <xdr:nvSpPr>
        <xdr:cNvPr id="632" name="フローチャート: 判断 631"/>
        <xdr:cNvSpPr/>
      </xdr:nvSpPr>
      <xdr:spPr>
        <a:xfrm>
          <a:off x="14541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8636</xdr:rowOff>
    </xdr:from>
    <xdr:to>
      <xdr:col>72</xdr:col>
      <xdr:colOff>38100</xdr:colOff>
      <xdr:row>61</xdr:row>
      <xdr:rowOff>110236</xdr:rowOff>
    </xdr:to>
    <xdr:sp macro="" textlink="">
      <xdr:nvSpPr>
        <xdr:cNvPr id="633" name="フローチャート: 判断 632"/>
        <xdr:cNvSpPr/>
      </xdr:nvSpPr>
      <xdr:spPr>
        <a:xfrm>
          <a:off x="13652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152654</xdr:rowOff>
    </xdr:from>
    <xdr:to>
      <xdr:col>67</xdr:col>
      <xdr:colOff>101600</xdr:colOff>
      <xdr:row>61</xdr:row>
      <xdr:rowOff>82804</xdr:rowOff>
    </xdr:to>
    <xdr:sp macro="" textlink="">
      <xdr:nvSpPr>
        <xdr:cNvPr id="634" name="フローチャート: 判断 633"/>
        <xdr:cNvSpPr/>
      </xdr:nvSpPr>
      <xdr:spPr>
        <a:xfrm>
          <a:off x="12763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640" name="楕円 639"/>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55389</xdr:rowOff>
    </xdr:from>
    <xdr:ext cx="405111" cy="259045"/>
    <xdr:sp macro="" textlink="">
      <xdr:nvSpPr>
        <xdr:cNvPr id="641" name="【学校施設】&#10;有形固定資産減価償却率該当値テキスト"/>
        <xdr:cNvSpPr txBox="1"/>
      </xdr:nvSpPr>
      <xdr:spPr>
        <a:xfrm>
          <a:off x="16357600" y="982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42926</xdr:rowOff>
    </xdr:from>
    <xdr:to>
      <xdr:col>81</xdr:col>
      <xdr:colOff>101600</xdr:colOff>
      <xdr:row>57</xdr:row>
      <xdr:rowOff>144526</xdr:rowOff>
    </xdr:to>
    <xdr:sp macro="" textlink="">
      <xdr:nvSpPr>
        <xdr:cNvPr id="642" name="楕円 641"/>
        <xdr:cNvSpPr/>
      </xdr:nvSpPr>
      <xdr:spPr>
        <a:xfrm>
          <a:off x="15430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93726</xdr:rowOff>
    </xdr:from>
    <xdr:to>
      <xdr:col>85</xdr:col>
      <xdr:colOff>127000</xdr:colOff>
      <xdr:row>57</xdr:row>
      <xdr:rowOff>153162</xdr:rowOff>
    </xdr:to>
    <xdr:cxnSp macro="">
      <xdr:nvCxnSpPr>
        <xdr:cNvPr id="643" name="直線コネクタ 642"/>
        <xdr:cNvCxnSpPr/>
      </xdr:nvCxnSpPr>
      <xdr:spPr>
        <a:xfrm>
          <a:off x="15481300" y="98663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4" name="楕円 643"/>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93726</xdr:rowOff>
    </xdr:to>
    <xdr:cxnSp macro="">
      <xdr:nvCxnSpPr>
        <xdr:cNvPr id="645" name="直線コネクタ 644"/>
        <xdr:cNvCxnSpPr/>
      </xdr:nvCxnSpPr>
      <xdr:spPr>
        <a:xfrm>
          <a:off x="14592300" y="9806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6" name="楕円 645"/>
        <xdr:cNvSpPr/>
      </xdr:nvSpPr>
      <xdr:spPr>
        <a:xfrm>
          <a:off x="13652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34290</xdr:rowOff>
    </xdr:to>
    <xdr:cxnSp macro="">
      <xdr:nvCxnSpPr>
        <xdr:cNvPr id="647" name="直線コネクタ 646"/>
        <xdr:cNvCxnSpPr/>
      </xdr:nvCxnSpPr>
      <xdr:spPr>
        <a:xfrm>
          <a:off x="13703300" y="9745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648" name="楕円 647"/>
        <xdr:cNvSpPr/>
      </xdr:nvSpPr>
      <xdr:spPr>
        <a:xfrm>
          <a:off x="1276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82296</xdr:rowOff>
    </xdr:from>
    <xdr:to>
      <xdr:col>71</xdr:col>
      <xdr:colOff>177800</xdr:colOff>
      <xdr:row>56</xdr:row>
      <xdr:rowOff>144018</xdr:rowOff>
    </xdr:to>
    <xdr:cxnSp macro="">
      <xdr:nvCxnSpPr>
        <xdr:cNvPr id="649" name="直線コネクタ 648"/>
        <xdr:cNvCxnSpPr/>
      </xdr:nvCxnSpPr>
      <xdr:spPr>
        <a:xfrm>
          <a:off x="12814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35069</xdr:rowOff>
    </xdr:from>
    <xdr:ext cx="405111" cy="259045"/>
    <xdr:sp macro="" textlink="">
      <xdr:nvSpPr>
        <xdr:cNvPr id="650" name="n_1aveValue【学校施設】&#10;有形固定資産減価償却率"/>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62501</xdr:rowOff>
    </xdr:from>
    <xdr:ext cx="405111" cy="259045"/>
    <xdr:sp macro="" textlink="">
      <xdr:nvSpPr>
        <xdr:cNvPr id="651" name="n_2aveValue【学校施設】&#10;有形固定資産減価償却率"/>
        <xdr:cNvSpPr txBox="1"/>
      </xdr:nvSpPr>
      <xdr:spPr>
        <a:xfrm>
          <a:off x="14389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101363</xdr:rowOff>
    </xdr:from>
    <xdr:ext cx="405111" cy="259045"/>
    <xdr:sp macro="" textlink="">
      <xdr:nvSpPr>
        <xdr:cNvPr id="652" name="n_3aveValue【学校施設】&#10;有形固定資産減価償却率"/>
        <xdr:cNvSpPr txBox="1"/>
      </xdr:nvSpPr>
      <xdr:spPr>
        <a:xfrm>
          <a:off x="13500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73931</xdr:rowOff>
    </xdr:from>
    <xdr:ext cx="405111" cy="259045"/>
    <xdr:sp macro="" textlink="">
      <xdr:nvSpPr>
        <xdr:cNvPr id="653" name="n_4aveValue【学校施設】&#10;有形固定資産減価償却率"/>
        <xdr:cNvSpPr txBox="1"/>
      </xdr:nvSpPr>
      <xdr:spPr>
        <a:xfrm>
          <a:off x="12611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161053</xdr:rowOff>
    </xdr:from>
    <xdr:ext cx="405111" cy="259045"/>
    <xdr:sp macro="" textlink="">
      <xdr:nvSpPr>
        <xdr:cNvPr id="654" name="n_1mainValue【学校施設】&#10;有形固定資産減価償却率"/>
        <xdr:cNvSpPr txBox="1"/>
      </xdr:nvSpPr>
      <xdr:spPr>
        <a:xfrm>
          <a:off x="152660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55"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56" name="n_3mainValue【学校施設】&#10;有形固定資産減価償却率"/>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657" name="n_4mainValue【学校施設】&#10;有形固定資産減価償却率"/>
        <xdr:cNvSpPr txBox="1"/>
      </xdr:nvSpPr>
      <xdr:spPr>
        <a:xfrm>
          <a:off x="12611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0" name="直線コネクタ 679"/>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1"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2" name="直線コネクタ 681"/>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3"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84" name="直線コネクタ 683"/>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685" name="【学校施設】&#10;一人当たり面積平均値テキスト"/>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86" name="フローチャート: 判断 685"/>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87" name="フローチャート: 判断 686"/>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88" name="フローチャート: 判断 687"/>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89" name="フローチャート: 判断 688"/>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0" name="フローチャート: 判断 689"/>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75844</xdr:rowOff>
    </xdr:from>
    <xdr:to>
      <xdr:col>116</xdr:col>
      <xdr:colOff>114300</xdr:colOff>
      <xdr:row>63</xdr:row>
      <xdr:rowOff>5994</xdr:rowOff>
    </xdr:to>
    <xdr:sp macro="" textlink="">
      <xdr:nvSpPr>
        <xdr:cNvPr id="696" name="楕円 695"/>
        <xdr:cNvSpPr/>
      </xdr:nvSpPr>
      <xdr:spPr>
        <a:xfrm>
          <a:off x="221107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162221</xdr:rowOff>
    </xdr:from>
    <xdr:ext cx="469744" cy="259045"/>
    <xdr:sp macro="" textlink="">
      <xdr:nvSpPr>
        <xdr:cNvPr id="697" name="【学校施設】&#10;一人当たり面積該当値テキスト"/>
        <xdr:cNvSpPr txBox="1"/>
      </xdr:nvSpPr>
      <xdr:spPr>
        <a:xfrm>
          <a:off x="22199600" y="106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91846</xdr:rowOff>
    </xdr:from>
    <xdr:to>
      <xdr:col>112</xdr:col>
      <xdr:colOff>38100</xdr:colOff>
      <xdr:row>63</xdr:row>
      <xdr:rowOff>21996</xdr:rowOff>
    </xdr:to>
    <xdr:sp macro="" textlink="">
      <xdr:nvSpPr>
        <xdr:cNvPr id="698" name="楕円 697"/>
        <xdr:cNvSpPr/>
      </xdr:nvSpPr>
      <xdr:spPr>
        <a:xfrm>
          <a:off x="21272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126644</xdr:rowOff>
    </xdr:from>
    <xdr:to>
      <xdr:col>116</xdr:col>
      <xdr:colOff>63500</xdr:colOff>
      <xdr:row>62</xdr:row>
      <xdr:rowOff>142646</xdr:rowOff>
    </xdr:to>
    <xdr:cxnSp macro="">
      <xdr:nvCxnSpPr>
        <xdr:cNvPr id="699" name="直線コネクタ 698"/>
        <xdr:cNvCxnSpPr/>
      </xdr:nvCxnSpPr>
      <xdr:spPr>
        <a:xfrm flipV="1">
          <a:off x="21323300" y="107565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700" name="楕円 699"/>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142646</xdr:rowOff>
    </xdr:from>
    <xdr:to>
      <xdr:col>111</xdr:col>
      <xdr:colOff>177800</xdr:colOff>
      <xdr:row>62</xdr:row>
      <xdr:rowOff>155448</xdr:rowOff>
    </xdr:to>
    <xdr:cxnSp macro="">
      <xdr:nvCxnSpPr>
        <xdr:cNvPr id="701" name="直線コネクタ 700"/>
        <xdr:cNvCxnSpPr/>
      </xdr:nvCxnSpPr>
      <xdr:spPr>
        <a:xfrm flipV="1">
          <a:off x="20434300" y="1077254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702" name="楕円 701"/>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166878</xdr:rowOff>
    </xdr:to>
    <xdr:cxnSp macro="">
      <xdr:nvCxnSpPr>
        <xdr:cNvPr id="703" name="直線コネクタ 702"/>
        <xdr:cNvCxnSpPr/>
      </xdr:nvCxnSpPr>
      <xdr:spPr>
        <a:xfrm flipV="1">
          <a:off x="19545300" y="107853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32410</xdr:rowOff>
    </xdr:from>
    <xdr:to>
      <xdr:col>98</xdr:col>
      <xdr:colOff>38100</xdr:colOff>
      <xdr:row>63</xdr:row>
      <xdr:rowOff>134010</xdr:rowOff>
    </xdr:to>
    <xdr:sp macro="" textlink="">
      <xdr:nvSpPr>
        <xdr:cNvPr id="704" name="楕円 703"/>
        <xdr:cNvSpPr/>
      </xdr:nvSpPr>
      <xdr:spPr>
        <a:xfrm>
          <a:off x="186055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63</xdr:row>
      <xdr:rowOff>83210</xdr:rowOff>
    </xdr:to>
    <xdr:cxnSp macro="">
      <xdr:nvCxnSpPr>
        <xdr:cNvPr id="705" name="直線コネクタ 704"/>
        <xdr:cNvCxnSpPr/>
      </xdr:nvCxnSpPr>
      <xdr:spPr>
        <a:xfrm flipV="1">
          <a:off x="18656300" y="1079677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706" name="n_1aveValue【学校施設】&#10;一人当たり面積"/>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07" name="n_2aveValue【学校施設】&#10;一人当たり面積"/>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08" name="n_3aveValue【学校施設】&#10;一人当たり面積"/>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09" name="n_4ave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13123</xdr:rowOff>
    </xdr:from>
    <xdr:ext cx="469744" cy="259045"/>
    <xdr:sp macro="" textlink="">
      <xdr:nvSpPr>
        <xdr:cNvPr id="710" name="n_1mainValue【学校施設】&#10;一人当たり面積"/>
        <xdr:cNvSpPr txBox="1"/>
      </xdr:nvSpPr>
      <xdr:spPr>
        <a:xfrm>
          <a:off x="210757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711" name="n_2mainValue【学校施設】&#10;一人当たり面積"/>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712" name="n_3mainValue【学校施設】&#10;一人当たり面積"/>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125137</xdr:rowOff>
    </xdr:from>
    <xdr:ext cx="469744" cy="259045"/>
    <xdr:sp macro="" textlink="">
      <xdr:nvSpPr>
        <xdr:cNvPr id="713" name="n_4mainValue【学校施設】&#10;一人当たり面積"/>
        <xdr:cNvSpPr txBox="1"/>
      </xdr:nvSpPr>
      <xdr:spPr>
        <a:xfrm>
          <a:off x="18421427" y="109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54" name="直線コネクタ 753"/>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5"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6" name="直線コネクタ 755"/>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57"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58" name="直線コネクタ 757"/>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5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0" name="フローチャート: 判断 75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1" name="フローチャート: 判断 76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2" name="フローチャート: 判断 76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3" name="フローチャート: 判断 76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64" name="フローチャート: 判断 76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70" name="楕円 769"/>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771"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107314</xdr:rowOff>
    </xdr:from>
    <xdr:to>
      <xdr:col>81</xdr:col>
      <xdr:colOff>101600</xdr:colOff>
      <xdr:row>105</xdr:row>
      <xdr:rowOff>37464</xdr:rowOff>
    </xdr:to>
    <xdr:sp macro="" textlink="">
      <xdr:nvSpPr>
        <xdr:cNvPr id="772" name="楕円 771"/>
        <xdr:cNvSpPr/>
      </xdr:nvSpPr>
      <xdr:spPr>
        <a:xfrm>
          <a:off x="1543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158114</xdr:rowOff>
    </xdr:from>
    <xdr:to>
      <xdr:col>85</xdr:col>
      <xdr:colOff>127000</xdr:colOff>
      <xdr:row>105</xdr:row>
      <xdr:rowOff>26670</xdr:rowOff>
    </xdr:to>
    <xdr:cxnSp macro="">
      <xdr:nvCxnSpPr>
        <xdr:cNvPr id="773" name="直線コネクタ 772"/>
        <xdr:cNvCxnSpPr/>
      </xdr:nvCxnSpPr>
      <xdr:spPr>
        <a:xfrm>
          <a:off x="15481300" y="1798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4" name="楕円 773"/>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158114</xdr:rowOff>
    </xdr:to>
    <xdr:cxnSp macro="">
      <xdr:nvCxnSpPr>
        <xdr:cNvPr id="775" name="直線コネクタ 774"/>
        <xdr:cNvCxnSpPr/>
      </xdr:nvCxnSpPr>
      <xdr:spPr>
        <a:xfrm>
          <a:off x="14592300" y="1794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6" name="楕円 775"/>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146686</xdr:rowOff>
    </xdr:to>
    <xdr:cxnSp macro="">
      <xdr:nvCxnSpPr>
        <xdr:cNvPr id="777" name="直線コネクタ 776"/>
        <xdr:cNvCxnSpPr/>
      </xdr:nvCxnSpPr>
      <xdr:spPr>
        <a:xfrm flipV="1">
          <a:off x="13703300" y="179470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778" name="楕円 777"/>
        <xdr:cNvSpPr/>
      </xdr:nvSpPr>
      <xdr:spPr>
        <a:xfrm>
          <a:off x="1276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177800</xdr:colOff>
      <xdr:row>104</xdr:row>
      <xdr:rowOff>146686</xdr:rowOff>
    </xdr:to>
    <xdr:cxnSp macro="">
      <xdr:nvCxnSpPr>
        <xdr:cNvPr id="779" name="直線コネクタ 778"/>
        <xdr:cNvCxnSpPr/>
      </xdr:nvCxnSpPr>
      <xdr:spPr>
        <a:xfrm>
          <a:off x="12814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0"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1"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2"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83"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28591</xdr:rowOff>
    </xdr:from>
    <xdr:ext cx="405111" cy="259045"/>
    <xdr:sp macro="" textlink="">
      <xdr:nvSpPr>
        <xdr:cNvPr id="784" name="n_1mainValue【公民館】&#10;有形固定資産減価償却率"/>
        <xdr:cNvSpPr txBox="1"/>
      </xdr:nvSpPr>
      <xdr:spPr>
        <a:xfrm>
          <a:off x="15266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main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6" name="n_3main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652</xdr:rowOff>
    </xdr:from>
    <xdr:ext cx="405111" cy="259045"/>
    <xdr:sp macro="" textlink="">
      <xdr:nvSpPr>
        <xdr:cNvPr id="787" name="n_4mainValue【公民館】&#10;有形固定資産減価償却率"/>
        <xdr:cNvSpPr txBox="1"/>
      </xdr:nvSpPr>
      <xdr:spPr>
        <a:xfrm>
          <a:off x="12611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09" name="直線コネクタ 808"/>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0"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1" name="直線コネクタ 810"/>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2"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13" name="直線コネクタ 812"/>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14" name="【公民館】&#10;一人当たり面積平均値テキスト"/>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15" name="フローチャート: 判断 814"/>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16" name="フローチャート: 判断 815"/>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17" name="フローチャート: 判断 816"/>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18" name="フローチャート: 判断 817"/>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19" name="フローチャート: 判断 818"/>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39115</xdr:rowOff>
    </xdr:from>
    <xdr:to>
      <xdr:col>116</xdr:col>
      <xdr:colOff>114300</xdr:colOff>
      <xdr:row>103</xdr:row>
      <xdr:rowOff>140715</xdr:rowOff>
    </xdr:to>
    <xdr:sp macro="" textlink="">
      <xdr:nvSpPr>
        <xdr:cNvPr id="825" name="楕円 824"/>
        <xdr:cNvSpPr/>
      </xdr:nvSpPr>
      <xdr:spPr>
        <a:xfrm>
          <a:off x="22110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61992</xdr:rowOff>
    </xdr:from>
    <xdr:ext cx="469744" cy="259045"/>
    <xdr:sp macro="" textlink="">
      <xdr:nvSpPr>
        <xdr:cNvPr id="826" name="【公民館】&#10;一人当たり面積該当値テキスト"/>
        <xdr:cNvSpPr txBox="1"/>
      </xdr:nvSpPr>
      <xdr:spPr>
        <a:xfrm>
          <a:off x="22199600" y="175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827" name="楕円 826"/>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89915</xdr:rowOff>
    </xdr:from>
    <xdr:to>
      <xdr:col>116</xdr:col>
      <xdr:colOff>63500</xdr:colOff>
      <xdr:row>103</xdr:row>
      <xdr:rowOff>110489</xdr:rowOff>
    </xdr:to>
    <xdr:cxnSp macro="">
      <xdr:nvCxnSpPr>
        <xdr:cNvPr id="828" name="直線コネクタ 827"/>
        <xdr:cNvCxnSpPr/>
      </xdr:nvCxnSpPr>
      <xdr:spPr>
        <a:xfrm flipV="1">
          <a:off x="21323300" y="177492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75692</xdr:rowOff>
    </xdr:from>
    <xdr:to>
      <xdr:col>107</xdr:col>
      <xdr:colOff>101600</xdr:colOff>
      <xdr:row>104</xdr:row>
      <xdr:rowOff>5842</xdr:rowOff>
    </xdr:to>
    <xdr:sp macro="" textlink="">
      <xdr:nvSpPr>
        <xdr:cNvPr id="829" name="楕円 828"/>
        <xdr:cNvSpPr/>
      </xdr:nvSpPr>
      <xdr:spPr>
        <a:xfrm>
          <a:off x="2038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126492</xdr:rowOff>
    </xdr:to>
    <xdr:cxnSp macro="">
      <xdr:nvCxnSpPr>
        <xdr:cNvPr id="830" name="直線コネクタ 829"/>
        <xdr:cNvCxnSpPr/>
      </xdr:nvCxnSpPr>
      <xdr:spPr>
        <a:xfrm flipV="1">
          <a:off x="20434300" y="177698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89408</xdr:rowOff>
    </xdr:from>
    <xdr:to>
      <xdr:col>102</xdr:col>
      <xdr:colOff>165100</xdr:colOff>
      <xdr:row>104</xdr:row>
      <xdr:rowOff>19558</xdr:rowOff>
    </xdr:to>
    <xdr:sp macro="" textlink="">
      <xdr:nvSpPr>
        <xdr:cNvPr id="831" name="楕円 830"/>
        <xdr:cNvSpPr/>
      </xdr:nvSpPr>
      <xdr:spPr>
        <a:xfrm>
          <a:off x="19494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126492</xdr:rowOff>
    </xdr:from>
    <xdr:to>
      <xdr:col>107</xdr:col>
      <xdr:colOff>50800</xdr:colOff>
      <xdr:row>103</xdr:row>
      <xdr:rowOff>140208</xdr:rowOff>
    </xdr:to>
    <xdr:cxnSp macro="">
      <xdr:nvCxnSpPr>
        <xdr:cNvPr id="832" name="直線コネクタ 831"/>
        <xdr:cNvCxnSpPr/>
      </xdr:nvCxnSpPr>
      <xdr:spPr>
        <a:xfrm flipV="1">
          <a:off x="19545300" y="177858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103124</xdr:rowOff>
    </xdr:from>
    <xdr:to>
      <xdr:col>98</xdr:col>
      <xdr:colOff>38100</xdr:colOff>
      <xdr:row>104</xdr:row>
      <xdr:rowOff>33274</xdr:rowOff>
    </xdr:to>
    <xdr:sp macro="" textlink="">
      <xdr:nvSpPr>
        <xdr:cNvPr id="833" name="楕円 832"/>
        <xdr:cNvSpPr/>
      </xdr:nvSpPr>
      <xdr:spPr>
        <a:xfrm>
          <a:off x="18605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140208</xdr:rowOff>
    </xdr:from>
    <xdr:to>
      <xdr:col>102</xdr:col>
      <xdr:colOff>114300</xdr:colOff>
      <xdr:row>103</xdr:row>
      <xdr:rowOff>153924</xdr:rowOff>
    </xdr:to>
    <xdr:cxnSp macro="">
      <xdr:nvCxnSpPr>
        <xdr:cNvPr id="834" name="直線コネクタ 833"/>
        <xdr:cNvCxnSpPr/>
      </xdr:nvCxnSpPr>
      <xdr:spPr>
        <a:xfrm flipV="1">
          <a:off x="18656300" y="177995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835" name="n_1aveValue【公民館】&#10;一人当たり面積"/>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36"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37"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38"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39"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22369</xdr:rowOff>
    </xdr:from>
    <xdr:ext cx="469744" cy="259045"/>
    <xdr:sp macro="" textlink="">
      <xdr:nvSpPr>
        <xdr:cNvPr id="840" name="n_2mainValue【公民館】&#10;一人当たり面積"/>
        <xdr:cNvSpPr txBox="1"/>
      </xdr:nvSpPr>
      <xdr:spPr>
        <a:xfrm>
          <a:off x="20199427" y="175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36085</xdr:rowOff>
    </xdr:from>
    <xdr:ext cx="469744" cy="259045"/>
    <xdr:sp macro="" textlink="">
      <xdr:nvSpPr>
        <xdr:cNvPr id="841" name="n_3mainValue【公民館】&#10;一人当たり面積"/>
        <xdr:cNvSpPr txBox="1"/>
      </xdr:nvSpPr>
      <xdr:spPr>
        <a:xfrm>
          <a:off x="19310427"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49801</xdr:rowOff>
    </xdr:from>
    <xdr:ext cx="469744" cy="259045"/>
    <xdr:sp macro="" textlink="">
      <xdr:nvSpPr>
        <xdr:cNvPr id="842" name="n_4mainValue【公民館】&#10;一人当たり面積"/>
        <xdr:cNvSpPr txBox="1"/>
      </xdr:nvSpPr>
      <xdr:spPr>
        <a:xfrm>
          <a:off x="184214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湾港・漁港である。一方、特に低くなっている施設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認定子ども園・幼稚園・保育所については、幼稚園施設について、合併特例債を活用し整備したことによるものである。学校施設については、学校施設適正配置計画に基づき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ある。今後当市では、人口減少社会を迎えるため、学校以外の施設統廃合や用途変更などについて市民との合意形成を図りながら検討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40096</xdr:rowOff>
    </xdr:from>
    <xdr:to>
      <xdr:col>20</xdr:col>
      <xdr:colOff>38100</xdr:colOff>
      <xdr:row>40</xdr:row>
      <xdr:rowOff>141696</xdr:rowOff>
    </xdr:to>
    <xdr:sp macro="" textlink="">
      <xdr:nvSpPr>
        <xdr:cNvPr id="76" name="楕円 75"/>
        <xdr:cNvSpPr/>
      </xdr:nvSpPr>
      <xdr:spPr>
        <a:xfrm>
          <a:off x="3746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90896</xdr:rowOff>
    </xdr:from>
    <xdr:to>
      <xdr:col>24</xdr:col>
      <xdr:colOff>63500</xdr:colOff>
      <xdr:row>40</xdr:row>
      <xdr:rowOff>125185</xdr:rowOff>
    </xdr:to>
    <xdr:cxnSp macro="">
      <xdr:nvCxnSpPr>
        <xdr:cNvPr id="77" name="直線コネクタ 76"/>
        <xdr:cNvCxnSpPr/>
      </xdr:nvCxnSpPr>
      <xdr:spPr>
        <a:xfrm>
          <a:off x="3797300" y="69488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5806</xdr:rowOff>
    </xdr:from>
    <xdr:to>
      <xdr:col>15</xdr:col>
      <xdr:colOff>101600</xdr:colOff>
      <xdr:row>40</xdr:row>
      <xdr:rowOff>107406</xdr:rowOff>
    </xdr:to>
    <xdr:sp macro="" textlink="">
      <xdr:nvSpPr>
        <xdr:cNvPr id="78" name="楕円 77"/>
        <xdr:cNvSpPr/>
      </xdr:nvSpPr>
      <xdr:spPr>
        <a:xfrm>
          <a:off x="2857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90896</xdr:rowOff>
    </xdr:to>
    <xdr:cxnSp macro="">
      <xdr:nvCxnSpPr>
        <xdr:cNvPr id="79" name="直線コネクタ 78"/>
        <xdr:cNvCxnSpPr/>
      </xdr:nvCxnSpPr>
      <xdr:spPr>
        <a:xfrm>
          <a:off x="2908300" y="69146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56606</xdr:rowOff>
    </xdr:to>
    <xdr:cxnSp macro="">
      <xdr:nvCxnSpPr>
        <xdr:cNvPr id="81" name="直線コネクタ 80"/>
        <xdr:cNvCxnSpPr/>
      </xdr:nvCxnSpPr>
      <xdr:spPr>
        <a:xfrm>
          <a:off x="2019300" y="68803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110309</xdr:rowOff>
    </xdr:from>
    <xdr:to>
      <xdr:col>6</xdr:col>
      <xdr:colOff>38100</xdr:colOff>
      <xdr:row>40</xdr:row>
      <xdr:rowOff>40459</xdr:rowOff>
    </xdr:to>
    <xdr:sp macro="" textlink="">
      <xdr:nvSpPr>
        <xdr:cNvPr id="82" name="楕円 81"/>
        <xdr:cNvSpPr/>
      </xdr:nvSpPr>
      <xdr:spPr>
        <a:xfrm>
          <a:off x="1079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22316</xdr:rowOff>
    </xdr:to>
    <xdr:cxnSp macro="">
      <xdr:nvCxnSpPr>
        <xdr:cNvPr id="83" name="直線コネクタ 82"/>
        <xdr:cNvCxnSpPr/>
      </xdr:nvCxnSpPr>
      <xdr:spPr>
        <a:xfrm>
          <a:off x="1130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132823</xdr:rowOff>
    </xdr:from>
    <xdr:ext cx="405111" cy="259045"/>
    <xdr:sp macro="" textlink="">
      <xdr:nvSpPr>
        <xdr:cNvPr id="88" name="n_1mainValue【図書館】&#10;有形固定資産減価償却率"/>
        <xdr:cNvSpPr txBox="1"/>
      </xdr:nvSpPr>
      <xdr:spPr>
        <a:xfrm>
          <a:off x="3582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98533</xdr:rowOff>
    </xdr:from>
    <xdr:ext cx="405111" cy="259045"/>
    <xdr:sp macro="" textlink="">
      <xdr:nvSpPr>
        <xdr:cNvPr id="89" name="n_2mainValue【図書館】&#10;有形固定資産減価償却率"/>
        <xdr:cNvSpPr txBox="1"/>
      </xdr:nvSpPr>
      <xdr:spPr>
        <a:xfrm>
          <a:off x="2705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図書館】&#10;有形固定資産減価償却率"/>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31586</xdr:rowOff>
    </xdr:from>
    <xdr:ext cx="405111" cy="259045"/>
    <xdr:sp macro="" textlink="">
      <xdr:nvSpPr>
        <xdr:cNvPr id="91" name="n_4mainValue【図書館】&#10;有形固定資産減価償却率"/>
        <xdr:cNvSpPr txBox="1"/>
      </xdr:nvSpPr>
      <xdr:spPr>
        <a:xfrm>
          <a:off x="927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155320</xdr:rowOff>
    </xdr:from>
    <xdr:ext cx="469744" cy="259045"/>
    <xdr:sp macro="" textlink="">
      <xdr:nvSpPr>
        <xdr:cNvPr id="134" name="【図書館】&#10;一人当たり面積該当値テキスト"/>
        <xdr:cNvSpPr txBox="1"/>
      </xdr:nvSpPr>
      <xdr:spPr>
        <a:xfrm>
          <a:off x="105156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68943</xdr:rowOff>
    </xdr:from>
    <xdr:to>
      <xdr:col>50</xdr:col>
      <xdr:colOff>165100</xdr:colOff>
      <xdr:row>40</xdr:row>
      <xdr:rowOff>170543</xdr:rowOff>
    </xdr:to>
    <xdr:sp macro="" textlink="">
      <xdr:nvSpPr>
        <xdr:cNvPr id="135" name="楕円 134"/>
        <xdr:cNvSpPr/>
      </xdr:nvSpPr>
      <xdr:spPr>
        <a:xfrm>
          <a:off x="9588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119743</xdr:rowOff>
    </xdr:to>
    <xdr:cxnSp macro="">
      <xdr:nvCxnSpPr>
        <xdr:cNvPr id="136" name="直線コネクタ 135"/>
        <xdr:cNvCxnSpPr/>
      </xdr:nvCxnSpPr>
      <xdr:spPr>
        <a:xfrm>
          <a:off x="9639300" y="6977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119743</xdr:rowOff>
    </xdr:from>
    <xdr:to>
      <xdr:col>50</xdr:col>
      <xdr:colOff>114300</xdr:colOff>
      <xdr:row>40</xdr:row>
      <xdr:rowOff>130628</xdr:rowOff>
    </xdr:to>
    <xdr:cxnSp macro="">
      <xdr:nvCxnSpPr>
        <xdr:cNvPr id="138" name="直線コネクタ 137"/>
        <xdr:cNvCxnSpPr/>
      </xdr:nvCxnSpPr>
      <xdr:spPr>
        <a:xfrm flipV="1">
          <a:off x="8750300" y="6977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141515</xdr:rowOff>
    </xdr:to>
    <xdr:cxnSp macro="">
      <xdr:nvCxnSpPr>
        <xdr:cNvPr id="140" name="直線コネクタ 139"/>
        <xdr:cNvCxnSpPr/>
      </xdr:nvCxnSpPr>
      <xdr:spPr>
        <a:xfrm flipV="1">
          <a:off x="7861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161670</xdr:rowOff>
    </xdr:from>
    <xdr:ext cx="469744" cy="259045"/>
    <xdr:sp macro="" textlink="">
      <xdr:nvSpPr>
        <xdr:cNvPr id="147" name="n_1mainValue【図書館】&#10;一人当たり面積"/>
        <xdr:cNvSpPr txBox="1"/>
      </xdr:nvSpPr>
      <xdr:spPr>
        <a:xfrm>
          <a:off x="93917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1" name="楕円 19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93" name="楕円 192"/>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57150</xdr:rowOff>
    </xdr:to>
    <xdr:cxnSp macro="">
      <xdr:nvCxnSpPr>
        <xdr:cNvPr id="194" name="直線コネクタ 193"/>
        <xdr:cNvCxnSpPr/>
      </xdr:nvCxnSpPr>
      <xdr:spPr>
        <a:xfrm>
          <a:off x="3797300" y="10669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5" name="楕円 194"/>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40005</xdr:rowOff>
    </xdr:to>
    <xdr:cxnSp macro="">
      <xdr:nvCxnSpPr>
        <xdr:cNvPr id="196" name="直線コネクタ 195"/>
        <xdr:cNvCxnSpPr/>
      </xdr:nvCxnSpPr>
      <xdr:spPr>
        <a:xfrm>
          <a:off x="2908300" y="10643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7" name="楕円 196"/>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13335</xdr:rowOff>
    </xdr:to>
    <xdr:cxnSp macro="">
      <xdr:nvCxnSpPr>
        <xdr:cNvPr id="198" name="直線コネクタ 197"/>
        <xdr:cNvCxnSpPr/>
      </xdr:nvCxnSpPr>
      <xdr:spPr>
        <a:xfrm>
          <a:off x="2019300" y="10620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9" name="楕円 198"/>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161925</xdr:rowOff>
    </xdr:to>
    <xdr:cxnSp macro="">
      <xdr:nvCxnSpPr>
        <xdr:cNvPr id="200" name="直線コネクタ 199"/>
        <xdr:cNvCxnSpPr/>
      </xdr:nvCxnSpPr>
      <xdr:spPr>
        <a:xfrm>
          <a:off x="1130300" y="1059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205" name="n_1mainValue【体育館・プール】&#10;有形固定資産減価償却率"/>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6"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7" name="n_3mainValue【体育館・プール】&#10;有形固定資産減価償却率"/>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8"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158206</xdr:rowOff>
    </xdr:from>
    <xdr:to>
      <xdr:col>55</xdr:col>
      <xdr:colOff>50800</xdr:colOff>
      <xdr:row>62</xdr:row>
      <xdr:rowOff>88356</xdr:rowOff>
    </xdr:to>
    <xdr:sp macro="" textlink="">
      <xdr:nvSpPr>
        <xdr:cNvPr id="250" name="楕円 249"/>
        <xdr:cNvSpPr/>
      </xdr:nvSpPr>
      <xdr:spPr>
        <a:xfrm>
          <a:off x="10426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136633</xdr:rowOff>
    </xdr:from>
    <xdr:ext cx="469744" cy="259045"/>
    <xdr:sp macro="" textlink="">
      <xdr:nvSpPr>
        <xdr:cNvPr id="251" name="【体育館・プール】&#10;一人当たり面積該当値テキスト"/>
        <xdr:cNvSpPr txBox="1"/>
      </xdr:nvSpPr>
      <xdr:spPr>
        <a:xfrm>
          <a:off x="10515600"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169635</xdr:rowOff>
    </xdr:from>
    <xdr:to>
      <xdr:col>50</xdr:col>
      <xdr:colOff>165100</xdr:colOff>
      <xdr:row>62</xdr:row>
      <xdr:rowOff>99785</xdr:rowOff>
    </xdr:to>
    <xdr:sp macro="" textlink="">
      <xdr:nvSpPr>
        <xdr:cNvPr id="252" name="楕円 251"/>
        <xdr:cNvSpPr/>
      </xdr:nvSpPr>
      <xdr:spPr>
        <a:xfrm>
          <a:off x="958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37556</xdr:rowOff>
    </xdr:from>
    <xdr:to>
      <xdr:col>55</xdr:col>
      <xdr:colOff>0</xdr:colOff>
      <xdr:row>62</xdr:row>
      <xdr:rowOff>48985</xdr:rowOff>
    </xdr:to>
    <xdr:cxnSp macro="">
      <xdr:nvCxnSpPr>
        <xdr:cNvPr id="253" name="直線コネクタ 252"/>
        <xdr:cNvCxnSpPr/>
      </xdr:nvCxnSpPr>
      <xdr:spPr>
        <a:xfrm flipV="1">
          <a:off x="9639300" y="1066745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54" name="楕円 253"/>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48985</xdr:rowOff>
    </xdr:from>
    <xdr:to>
      <xdr:col>50</xdr:col>
      <xdr:colOff>114300</xdr:colOff>
      <xdr:row>62</xdr:row>
      <xdr:rowOff>57150</xdr:rowOff>
    </xdr:to>
    <xdr:cxnSp macro="">
      <xdr:nvCxnSpPr>
        <xdr:cNvPr id="255" name="直線コネクタ 254"/>
        <xdr:cNvCxnSpPr/>
      </xdr:nvCxnSpPr>
      <xdr:spPr>
        <a:xfrm flipV="1">
          <a:off x="8750300" y="106788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14515</xdr:rowOff>
    </xdr:from>
    <xdr:to>
      <xdr:col>41</xdr:col>
      <xdr:colOff>101600</xdr:colOff>
      <xdr:row>62</xdr:row>
      <xdr:rowOff>116115</xdr:rowOff>
    </xdr:to>
    <xdr:sp macro="" textlink="">
      <xdr:nvSpPr>
        <xdr:cNvPr id="256" name="楕円 255"/>
        <xdr:cNvSpPr/>
      </xdr:nvSpPr>
      <xdr:spPr>
        <a:xfrm>
          <a:off x="781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65315</xdr:rowOff>
    </xdr:to>
    <xdr:cxnSp macro="">
      <xdr:nvCxnSpPr>
        <xdr:cNvPr id="257" name="直線コネクタ 256"/>
        <xdr:cNvCxnSpPr/>
      </xdr:nvCxnSpPr>
      <xdr:spPr>
        <a:xfrm flipV="1">
          <a:off x="7861300" y="106870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21046</xdr:rowOff>
    </xdr:from>
    <xdr:to>
      <xdr:col>36</xdr:col>
      <xdr:colOff>165100</xdr:colOff>
      <xdr:row>62</xdr:row>
      <xdr:rowOff>122646</xdr:rowOff>
    </xdr:to>
    <xdr:sp macro="" textlink="">
      <xdr:nvSpPr>
        <xdr:cNvPr id="258" name="楕円 257"/>
        <xdr:cNvSpPr/>
      </xdr:nvSpPr>
      <xdr:spPr>
        <a:xfrm>
          <a:off x="692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65315</xdr:rowOff>
    </xdr:from>
    <xdr:to>
      <xdr:col>41</xdr:col>
      <xdr:colOff>50800</xdr:colOff>
      <xdr:row>62</xdr:row>
      <xdr:rowOff>71846</xdr:rowOff>
    </xdr:to>
    <xdr:cxnSp macro="">
      <xdr:nvCxnSpPr>
        <xdr:cNvPr id="259" name="直線コネクタ 258"/>
        <xdr:cNvCxnSpPr/>
      </xdr:nvCxnSpPr>
      <xdr:spPr>
        <a:xfrm flipV="1">
          <a:off x="6972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90912</xdr:rowOff>
    </xdr:from>
    <xdr:ext cx="469744" cy="259045"/>
    <xdr:sp macro="" textlink="">
      <xdr:nvSpPr>
        <xdr:cNvPr id="264" name="n_1mainValue【体育館・プール】&#10;一人当たり面積"/>
        <xdr:cNvSpPr txBox="1"/>
      </xdr:nvSpPr>
      <xdr:spPr>
        <a:xfrm>
          <a:off x="9391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65" name="n_2main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107242</xdr:rowOff>
    </xdr:from>
    <xdr:ext cx="469744" cy="259045"/>
    <xdr:sp macro="" textlink="">
      <xdr:nvSpPr>
        <xdr:cNvPr id="266" name="n_3mainValue【体育館・プール】&#10;一人当たり面積"/>
        <xdr:cNvSpPr txBox="1"/>
      </xdr:nvSpPr>
      <xdr:spPr>
        <a:xfrm>
          <a:off x="7626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113773</xdr:rowOff>
    </xdr:from>
    <xdr:ext cx="469744" cy="259045"/>
    <xdr:sp macro="" textlink="">
      <xdr:nvSpPr>
        <xdr:cNvPr id="267" name="n_4mainValue【体育館・プール】&#10;一人当たり面積"/>
        <xdr:cNvSpPr txBox="1"/>
      </xdr:nvSpPr>
      <xdr:spPr>
        <a:xfrm>
          <a:off x="67374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6" name="楕円 305"/>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7"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xdr:nvSpPr>
        <xdr:cNvPr id="308" name="楕円 307"/>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134113</xdr:rowOff>
    </xdr:from>
    <xdr:to>
      <xdr:col>24</xdr:col>
      <xdr:colOff>63500</xdr:colOff>
      <xdr:row>83</xdr:row>
      <xdr:rowOff>152400</xdr:rowOff>
    </xdr:to>
    <xdr:cxnSp macro="">
      <xdr:nvCxnSpPr>
        <xdr:cNvPr id="309" name="直線コネクタ 308"/>
        <xdr:cNvCxnSpPr/>
      </xdr:nvCxnSpPr>
      <xdr:spPr>
        <a:xfrm>
          <a:off x="3797300" y="1436446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134113</xdr:rowOff>
    </xdr:to>
    <xdr:cxnSp macro="">
      <xdr:nvCxnSpPr>
        <xdr:cNvPr id="311" name="直線コネクタ 310"/>
        <xdr:cNvCxnSpPr/>
      </xdr:nvCxnSpPr>
      <xdr:spPr>
        <a:xfrm>
          <a:off x="2908300" y="143484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51308</xdr:rowOff>
    </xdr:from>
    <xdr:to>
      <xdr:col>10</xdr:col>
      <xdr:colOff>165100</xdr:colOff>
      <xdr:row>83</xdr:row>
      <xdr:rowOff>152908</xdr:rowOff>
    </xdr:to>
    <xdr:sp macro="" textlink="">
      <xdr:nvSpPr>
        <xdr:cNvPr id="312" name="楕円 311"/>
        <xdr:cNvSpPr/>
      </xdr:nvSpPr>
      <xdr:spPr>
        <a:xfrm>
          <a:off x="1968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102108</xdr:rowOff>
    </xdr:from>
    <xdr:to>
      <xdr:col>15</xdr:col>
      <xdr:colOff>50800</xdr:colOff>
      <xdr:row>83</xdr:row>
      <xdr:rowOff>118111</xdr:rowOff>
    </xdr:to>
    <xdr:cxnSp macro="">
      <xdr:nvCxnSpPr>
        <xdr:cNvPr id="313" name="直線コネクタ 312"/>
        <xdr:cNvCxnSpPr/>
      </xdr:nvCxnSpPr>
      <xdr:spPr>
        <a:xfrm>
          <a:off x="2019300" y="143324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4" name="楕円 313"/>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102108</xdr:rowOff>
    </xdr:to>
    <xdr:cxnSp macro="">
      <xdr:nvCxnSpPr>
        <xdr:cNvPr id="315" name="直線コネクタ 314"/>
        <xdr:cNvCxnSpPr/>
      </xdr:nvCxnSpPr>
      <xdr:spPr>
        <a:xfrm>
          <a:off x="1130300" y="14314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4590</xdr:rowOff>
    </xdr:from>
    <xdr:ext cx="405111" cy="259045"/>
    <xdr:sp macro="" textlink="">
      <xdr:nvSpPr>
        <xdr:cNvPr id="320" name="n_1mainValue【福祉施設】&#10;有形固定資産減価償却率"/>
        <xdr:cNvSpPr txBox="1"/>
      </xdr:nvSpPr>
      <xdr:spPr>
        <a:xfrm>
          <a:off x="35820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144035</xdr:rowOff>
    </xdr:from>
    <xdr:ext cx="405111" cy="259045"/>
    <xdr:sp macro="" textlink="">
      <xdr:nvSpPr>
        <xdr:cNvPr id="322" name="n_3mainValue【福祉施設】&#10;有形固定資産減価償却率"/>
        <xdr:cNvSpPr txBox="1"/>
      </xdr:nvSpPr>
      <xdr:spPr>
        <a:xfrm>
          <a:off x="1816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3" name="n_4mainValue【福祉施設】&#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361" name="楕円 360"/>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362" name="【福祉施設】&#10;一人当たり面積該当値テキスト"/>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363" name="楕円 362"/>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156972</xdr:rowOff>
    </xdr:to>
    <xdr:cxnSp macro="">
      <xdr:nvCxnSpPr>
        <xdr:cNvPr id="364" name="直線コネクタ 363"/>
        <xdr:cNvCxnSpPr/>
      </xdr:nvCxnSpPr>
      <xdr:spPr>
        <a:xfrm>
          <a:off x="9639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5" name="楕円 364"/>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159258</xdr:rowOff>
    </xdr:to>
    <xdr:cxnSp macro="">
      <xdr:nvCxnSpPr>
        <xdr:cNvPr id="366" name="直線コネクタ 365"/>
        <xdr:cNvCxnSpPr/>
      </xdr:nvCxnSpPr>
      <xdr:spPr>
        <a:xfrm flipV="1">
          <a:off x="8750300" y="14730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8" name="直線コネクタ 367"/>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9" name="楕円 368"/>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70" name="直線コネクタ 369"/>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375" name="n_1mainValue【福祉施設】&#10;一人当たり面積"/>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6"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福祉施設】&#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8" name="n_4mainValue【福祉施設】&#10;一人当たり面積"/>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20" name="楕円 419"/>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421" name="【市民会館】&#10;有形固定資産減価償却率該当値テキスト"/>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2" name="楕円 421"/>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1088</xdr:rowOff>
    </xdr:to>
    <xdr:cxnSp macro="">
      <xdr:nvCxnSpPr>
        <xdr:cNvPr id="423" name="直線コネクタ 422"/>
        <xdr:cNvCxnSpPr/>
      </xdr:nvCxnSpPr>
      <xdr:spPr>
        <a:xfrm>
          <a:off x="3797300" y="1797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56424</xdr:rowOff>
    </xdr:from>
    <xdr:to>
      <xdr:col>15</xdr:col>
      <xdr:colOff>101600</xdr:colOff>
      <xdr:row>104</xdr:row>
      <xdr:rowOff>158024</xdr:rowOff>
    </xdr:to>
    <xdr:sp macro="" textlink="">
      <xdr:nvSpPr>
        <xdr:cNvPr id="424" name="楕円 423"/>
        <xdr:cNvSpPr/>
      </xdr:nvSpPr>
      <xdr:spPr>
        <a:xfrm>
          <a:off x="2857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107224</xdr:rowOff>
    </xdr:from>
    <xdr:to>
      <xdr:col>19</xdr:col>
      <xdr:colOff>177800</xdr:colOff>
      <xdr:row>104</xdr:row>
      <xdr:rowOff>139881</xdr:rowOff>
    </xdr:to>
    <xdr:cxnSp macro="">
      <xdr:nvCxnSpPr>
        <xdr:cNvPr id="425" name="直線コネクタ 424"/>
        <xdr:cNvCxnSpPr/>
      </xdr:nvCxnSpPr>
      <xdr:spPr>
        <a:xfrm>
          <a:off x="2908300" y="1793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26" name="楕円 425"/>
        <xdr:cNvSpPr/>
      </xdr:nvSpPr>
      <xdr:spPr>
        <a:xfrm>
          <a:off x="1968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107224</xdr:rowOff>
    </xdr:to>
    <xdr:cxnSp macro="">
      <xdr:nvCxnSpPr>
        <xdr:cNvPr id="427" name="直線コネクタ 426"/>
        <xdr:cNvCxnSpPr/>
      </xdr:nvCxnSpPr>
      <xdr:spPr>
        <a:xfrm>
          <a:off x="2019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8" name="楕円 427"/>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74568</xdr:rowOff>
    </xdr:to>
    <xdr:cxnSp macro="">
      <xdr:nvCxnSpPr>
        <xdr:cNvPr id="429" name="直線コネクタ 428"/>
        <xdr:cNvCxnSpPr/>
      </xdr:nvCxnSpPr>
      <xdr:spPr>
        <a:xfrm>
          <a:off x="1130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34" name="n_1main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5" name="n_2main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6" name="n_3mainValue【市民会館】&#10;有形固定資産減価償却率"/>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7" name="n_4mainValue【市民会館】&#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7" name="楕円 476"/>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8"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9" name="楕円 478"/>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80011</xdr:rowOff>
    </xdr:to>
    <xdr:cxnSp macro="">
      <xdr:nvCxnSpPr>
        <xdr:cNvPr id="480" name="直線コネクタ 479"/>
        <xdr:cNvCxnSpPr/>
      </xdr:nvCxnSpPr>
      <xdr:spPr>
        <a:xfrm flipV="1">
          <a:off x="9639300" y="1842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81" name="楕円 480"/>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83820</xdr:rowOff>
    </xdr:to>
    <xdr:cxnSp macro="">
      <xdr:nvCxnSpPr>
        <xdr:cNvPr id="482" name="直線コネクタ 481"/>
        <xdr:cNvCxnSpPr/>
      </xdr:nvCxnSpPr>
      <xdr:spPr>
        <a:xfrm flipV="1">
          <a:off x="8750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3" name="楕円 482"/>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87630</xdr:rowOff>
    </xdr:to>
    <xdr:cxnSp macro="">
      <xdr:nvCxnSpPr>
        <xdr:cNvPr id="484" name="直線コネクタ 483"/>
        <xdr:cNvCxnSpPr/>
      </xdr:nvCxnSpPr>
      <xdr:spPr>
        <a:xfrm flipV="1">
          <a:off x="7861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85" name="楕円 484"/>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95250</xdr:rowOff>
    </xdr:to>
    <xdr:cxnSp macro="">
      <xdr:nvCxnSpPr>
        <xdr:cNvPr id="486" name="直線コネクタ 485"/>
        <xdr:cNvCxnSpPr/>
      </xdr:nvCxnSpPr>
      <xdr:spPr>
        <a:xfrm flipV="1">
          <a:off x="6972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1"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92"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3" name="n_3main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94"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35" name="楕円 53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36"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37" name="楕円 536"/>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64770</xdr:rowOff>
    </xdr:to>
    <xdr:cxnSp macro="">
      <xdr:nvCxnSpPr>
        <xdr:cNvPr id="538" name="直線コネクタ 537"/>
        <xdr:cNvCxnSpPr/>
      </xdr:nvCxnSpPr>
      <xdr:spPr>
        <a:xfrm>
          <a:off x="15481300" y="6528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9" name="楕円 538"/>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13335</xdr:rowOff>
    </xdr:to>
    <xdr:cxnSp macro="">
      <xdr:nvCxnSpPr>
        <xdr:cNvPr id="540" name="直線コネクタ 539"/>
        <xdr:cNvCxnSpPr/>
      </xdr:nvCxnSpPr>
      <xdr:spPr>
        <a:xfrm>
          <a:off x="14592300" y="64770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31115</xdr:rowOff>
    </xdr:from>
    <xdr:to>
      <xdr:col>72</xdr:col>
      <xdr:colOff>38100</xdr:colOff>
      <xdr:row>37</xdr:row>
      <xdr:rowOff>132715</xdr:rowOff>
    </xdr:to>
    <xdr:sp macro="" textlink="">
      <xdr:nvSpPr>
        <xdr:cNvPr id="541" name="楕円 540"/>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81915</xdr:rowOff>
    </xdr:from>
    <xdr:to>
      <xdr:col>76</xdr:col>
      <xdr:colOff>114300</xdr:colOff>
      <xdr:row>37</xdr:row>
      <xdr:rowOff>133350</xdr:rowOff>
    </xdr:to>
    <xdr:cxnSp macro="">
      <xdr:nvCxnSpPr>
        <xdr:cNvPr id="542" name="直線コネクタ 541"/>
        <xdr:cNvCxnSpPr/>
      </xdr:nvCxnSpPr>
      <xdr:spPr>
        <a:xfrm>
          <a:off x="13703300" y="6425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43" name="楕円 542"/>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81915</xdr:rowOff>
    </xdr:to>
    <xdr:cxnSp macro="">
      <xdr:nvCxnSpPr>
        <xdr:cNvPr id="544" name="直線コネクタ 543"/>
        <xdr:cNvCxnSpPr/>
      </xdr:nvCxnSpPr>
      <xdr:spPr>
        <a:xfrm>
          <a:off x="12814300" y="6374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549" name="n_1main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50" name="n_2main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149242</xdr:rowOff>
    </xdr:from>
    <xdr:ext cx="405111" cy="259045"/>
    <xdr:sp macro="" textlink="">
      <xdr:nvSpPr>
        <xdr:cNvPr id="551" name="n_3mainValue【一般廃棄物処理施設】&#10;有形固定資産減価償却率"/>
        <xdr:cNvSpPr txBox="1"/>
      </xdr:nvSpPr>
      <xdr:spPr>
        <a:xfrm>
          <a:off x="13500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52" name="n_4mainValue【一般廃棄物処理施設】&#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41374</xdr:rowOff>
    </xdr:from>
    <xdr:to>
      <xdr:col>116</xdr:col>
      <xdr:colOff>114300</xdr:colOff>
      <xdr:row>38</xdr:row>
      <xdr:rowOff>142974</xdr:rowOff>
    </xdr:to>
    <xdr:sp macro="" textlink="">
      <xdr:nvSpPr>
        <xdr:cNvPr id="590" name="楕円 589"/>
        <xdr:cNvSpPr/>
      </xdr:nvSpPr>
      <xdr:spPr>
        <a:xfrm>
          <a:off x="221107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64252</xdr:rowOff>
    </xdr:from>
    <xdr:ext cx="599010" cy="259045"/>
    <xdr:sp macro="" textlink="">
      <xdr:nvSpPr>
        <xdr:cNvPr id="591" name="【一般廃棄物処理施設】&#10;一人当たり有形固定資産（償却資産）額該当値テキスト"/>
        <xdr:cNvSpPr txBox="1"/>
      </xdr:nvSpPr>
      <xdr:spPr>
        <a:xfrm>
          <a:off x="22199600" y="640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54844</xdr:rowOff>
    </xdr:from>
    <xdr:to>
      <xdr:col>112</xdr:col>
      <xdr:colOff>38100</xdr:colOff>
      <xdr:row>38</xdr:row>
      <xdr:rowOff>156444</xdr:rowOff>
    </xdr:to>
    <xdr:sp macro="" textlink="">
      <xdr:nvSpPr>
        <xdr:cNvPr id="592" name="楕円 591"/>
        <xdr:cNvSpPr/>
      </xdr:nvSpPr>
      <xdr:spPr>
        <a:xfrm>
          <a:off x="21272500" y="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92174</xdr:rowOff>
    </xdr:from>
    <xdr:to>
      <xdr:col>116</xdr:col>
      <xdr:colOff>63500</xdr:colOff>
      <xdr:row>38</xdr:row>
      <xdr:rowOff>105644</xdr:rowOff>
    </xdr:to>
    <xdr:cxnSp macro="">
      <xdr:nvCxnSpPr>
        <xdr:cNvPr id="593" name="直線コネクタ 592"/>
        <xdr:cNvCxnSpPr/>
      </xdr:nvCxnSpPr>
      <xdr:spPr>
        <a:xfrm flipV="1">
          <a:off x="21323300" y="6607274"/>
          <a:ext cx="8382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65418</xdr:rowOff>
    </xdr:from>
    <xdr:to>
      <xdr:col>107</xdr:col>
      <xdr:colOff>101600</xdr:colOff>
      <xdr:row>38</xdr:row>
      <xdr:rowOff>167018</xdr:rowOff>
    </xdr:to>
    <xdr:sp macro="" textlink="">
      <xdr:nvSpPr>
        <xdr:cNvPr id="594" name="楕円 593"/>
        <xdr:cNvSpPr/>
      </xdr:nvSpPr>
      <xdr:spPr>
        <a:xfrm>
          <a:off x="203835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105644</xdr:rowOff>
    </xdr:from>
    <xdr:to>
      <xdr:col>111</xdr:col>
      <xdr:colOff>177800</xdr:colOff>
      <xdr:row>38</xdr:row>
      <xdr:rowOff>116218</xdr:rowOff>
    </xdr:to>
    <xdr:cxnSp macro="">
      <xdr:nvCxnSpPr>
        <xdr:cNvPr id="595" name="直線コネクタ 594"/>
        <xdr:cNvCxnSpPr/>
      </xdr:nvCxnSpPr>
      <xdr:spPr>
        <a:xfrm flipV="1">
          <a:off x="20434300" y="6620744"/>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74919</xdr:rowOff>
    </xdr:from>
    <xdr:to>
      <xdr:col>102</xdr:col>
      <xdr:colOff>165100</xdr:colOff>
      <xdr:row>39</xdr:row>
      <xdr:rowOff>5069</xdr:rowOff>
    </xdr:to>
    <xdr:sp macro="" textlink="">
      <xdr:nvSpPr>
        <xdr:cNvPr id="596" name="楕円 595"/>
        <xdr:cNvSpPr/>
      </xdr:nvSpPr>
      <xdr:spPr>
        <a:xfrm>
          <a:off x="19494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116218</xdr:rowOff>
    </xdr:from>
    <xdr:to>
      <xdr:col>107</xdr:col>
      <xdr:colOff>50800</xdr:colOff>
      <xdr:row>38</xdr:row>
      <xdr:rowOff>125719</xdr:rowOff>
    </xdr:to>
    <xdr:cxnSp macro="">
      <xdr:nvCxnSpPr>
        <xdr:cNvPr id="597" name="直線コネクタ 596"/>
        <xdr:cNvCxnSpPr/>
      </xdr:nvCxnSpPr>
      <xdr:spPr>
        <a:xfrm flipV="1">
          <a:off x="19545300" y="6631318"/>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83986</xdr:rowOff>
    </xdr:from>
    <xdr:to>
      <xdr:col>98</xdr:col>
      <xdr:colOff>38100</xdr:colOff>
      <xdr:row>39</xdr:row>
      <xdr:rowOff>14136</xdr:rowOff>
    </xdr:to>
    <xdr:sp macro="" textlink="">
      <xdr:nvSpPr>
        <xdr:cNvPr id="598" name="楕円 597"/>
        <xdr:cNvSpPr/>
      </xdr:nvSpPr>
      <xdr:spPr>
        <a:xfrm>
          <a:off x="18605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125719</xdr:rowOff>
    </xdr:from>
    <xdr:to>
      <xdr:col>102</xdr:col>
      <xdr:colOff>114300</xdr:colOff>
      <xdr:row>38</xdr:row>
      <xdr:rowOff>134786</xdr:rowOff>
    </xdr:to>
    <xdr:cxnSp macro="">
      <xdr:nvCxnSpPr>
        <xdr:cNvPr id="599" name="直線コネクタ 598"/>
        <xdr:cNvCxnSpPr/>
      </xdr:nvCxnSpPr>
      <xdr:spPr>
        <a:xfrm flipV="1">
          <a:off x="18656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1521</xdr:rowOff>
    </xdr:from>
    <xdr:ext cx="599010" cy="259045"/>
    <xdr:sp macro="" textlink="">
      <xdr:nvSpPr>
        <xdr:cNvPr id="604" name="n_1mainValue【一般廃棄物処理施設】&#10;一人当たり有形固定資産（償却資産）額"/>
        <xdr:cNvSpPr txBox="1"/>
      </xdr:nvSpPr>
      <xdr:spPr>
        <a:xfrm>
          <a:off x="21011095" y="634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12096</xdr:rowOff>
    </xdr:from>
    <xdr:ext cx="599010" cy="259045"/>
    <xdr:sp macro="" textlink="">
      <xdr:nvSpPr>
        <xdr:cNvPr id="605" name="n_2mainValue【一般廃棄物処理施設】&#10;一人当たり有形固定資産（償却資産）額"/>
        <xdr:cNvSpPr txBox="1"/>
      </xdr:nvSpPr>
      <xdr:spPr>
        <a:xfrm>
          <a:off x="20134795" y="63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21596</xdr:rowOff>
    </xdr:from>
    <xdr:ext cx="599010" cy="259045"/>
    <xdr:sp macro="" textlink="">
      <xdr:nvSpPr>
        <xdr:cNvPr id="606" name="n_3mainValue【一般廃棄物処理施設】&#10;一人当たり有形固定資産（償却資産）額"/>
        <xdr:cNvSpPr txBox="1"/>
      </xdr:nvSpPr>
      <xdr:spPr>
        <a:xfrm>
          <a:off x="192457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30663</xdr:rowOff>
    </xdr:from>
    <xdr:ext cx="599010" cy="259045"/>
    <xdr:sp macro="" textlink="">
      <xdr:nvSpPr>
        <xdr:cNvPr id="607" name="n_4mainValue【一般廃棄物処理施設】&#10;一人当たり有形固定資産（償却資産）額"/>
        <xdr:cNvSpPr txBox="1"/>
      </xdr:nvSpPr>
      <xdr:spPr>
        <a:xfrm>
          <a:off x="18356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8" name="楕円 647"/>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49" name="【保健センター・保健所】&#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650" name="楕円 649"/>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49530</xdr:rowOff>
    </xdr:to>
    <xdr:cxnSp macro="">
      <xdr:nvCxnSpPr>
        <xdr:cNvPr id="651" name="直線コネクタ 650"/>
        <xdr:cNvCxnSpPr/>
      </xdr:nvCxnSpPr>
      <xdr:spPr>
        <a:xfrm>
          <a:off x="15481300" y="10288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52" name="楕円 6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1905</xdr:rowOff>
    </xdr:to>
    <xdr:cxnSp macro="">
      <xdr:nvCxnSpPr>
        <xdr:cNvPr id="653" name="直線コネクタ 652"/>
        <xdr:cNvCxnSpPr/>
      </xdr:nvCxnSpPr>
      <xdr:spPr>
        <a:xfrm>
          <a:off x="14592300" y="102393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654" name="楕円 65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123825</xdr:rowOff>
    </xdr:to>
    <xdr:cxnSp macro="">
      <xdr:nvCxnSpPr>
        <xdr:cNvPr id="655" name="直線コネクタ 654"/>
        <xdr:cNvCxnSpPr/>
      </xdr:nvCxnSpPr>
      <xdr:spPr>
        <a:xfrm>
          <a:off x="13703300" y="101898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56" name="楕円 655"/>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74295</xdr:rowOff>
    </xdr:to>
    <xdr:cxnSp macro="">
      <xdr:nvCxnSpPr>
        <xdr:cNvPr id="657" name="直線コネクタ 656"/>
        <xdr:cNvCxnSpPr/>
      </xdr:nvCxnSpPr>
      <xdr:spPr>
        <a:xfrm>
          <a:off x="12814300" y="101269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43832</xdr:rowOff>
    </xdr:from>
    <xdr:ext cx="405111" cy="259045"/>
    <xdr:sp macro="" textlink="">
      <xdr:nvSpPr>
        <xdr:cNvPr id="662" name="n_1mainValue【保健センター・保健所】&#10;有形固定資産減価償却率"/>
        <xdr:cNvSpPr txBox="1"/>
      </xdr:nvSpPr>
      <xdr:spPr>
        <a:xfrm>
          <a:off x="15266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63" name="n_2main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116222</xdr:rowOff>
    </xdr:from>
    <xdr:ext cx="405111" cy="259045"/>
    <xdr:sp macro="" textlink="">
      <xdr:nvSpPr>
        <xdr:cNvPr id="664" name="n_3mainValue【保健センター・保健所】&#10;有形固定資産減価償却率"/>
        <xdr:cNvSpPr txBox="1"/>
      </xdr:nvSpPr>
      <xdr:spPr>
        <a:xfrm>
          <a:off x="13500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665" name="n_4main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3" name="楕円 702"/>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4"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705" name="楕円 704"/>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4572</xdr:rowOff>
    </xdr:to>
    <xdr:cxnSp macro="">
      <xdr:nvCxnSpPr>
        <xdr:cNvPr id="706" name="直線コネクタ 705"/>
        <xdr:cNvCxnSpPr/>
      </xdr:nvCxnSpPr>
      <xdr:spPr>
        <a:xfrm flipV="1">
          <a:off x="21323300" y="1062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07" name="楕円 706"/>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13716</xdr:rowOff>
    </xdr:to>
    <xdr:cxnSp macro="">
      <xdr:nvCxnSpPr>
        <xdr:cNvPr id="708" name="直線コネクタ 707"/>
        <xdr:cNvCxnSpPr/>
      </xdr:nvCxnSpPr>
      <xdr:spPr>
        <a:xfrm flipV="1">
          <a:off x="20434300" y="1063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709" name="楕円 708"/>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18288</xdr:rowOff>
    </xdr:to>
    <xdr:cxnSp macro="">
      <xdr:nvCxnSpPr>
        <xdr:cNvPr id="710" name="直線コネクタ 709"/>
        <xdr:cNvCxnSpPr/>
      </xdr:nvCxnSpPr>
      <xdr:spPr>
        <a:xfrm flipV="1">
          <a:off x="19545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65786</xdr:rowOff>
    </xdr:from>
    <xdr:to>
      <xdr:col>98</xdr:col>
      <xdr:colOff>38100</xdr:colOff>
      <xdr:row>61</xdr:row>
      <xdr:rowOff>167386</xdr:rowOff>
    </xdr:to>
    <xdr:sp macro="" textlink="">
      <xdr:nvSpPr>
        <xdr:cNvPr id="711" name="楕円 710"/>
        <xdr:cNvSpPr/>
      </xdr:nvSpPr>
      <xdr:spPr>
        <a:xfrm>
          <a:off x="18605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116586</xdr:rowOff>
    </xdr:from>
    <xdr:to>
      <xdr:col>102</xdr:col>
      <xdr:colOff>114300</xdr:colOff>
      <xdr:row>62</xdr:row>
      <xdr:rowOff>18288</xdr:rowOff>
    </xdr:to>
    <xdr:cxnSp macro="">
      <xdr:nvCxnSpPr>
        <xdr:cNvPr id="712" name="直線コネクタ 711"/>
        <xdr:cNvCxnSpPr/>
      </xdr:nvCxnSpPr>
      <xdr:spPr>
        <a:xfrm>
          <a:off x="18656300" y="10575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717" name="n_1main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718"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9" name="n_3main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xdr:rowOff>
    </xdr:from>
    <xdr:ext cx="469744" cy="259045"/>
    <xdr:sp macro="" textlink="">
      <xdr:nvSpPr>
        <xdr:cNvPr id="720" name="n_4mainValue【保健センター・保健所】&#10;一人当たり面積"/>
        <xdr:cNvSpPr txBox="1"/>
      </xdr:nvSpPr>
      <xdr:spPr>
        <a:xfrm>
          <a:off x="18421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59" name="楕円 758"/>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760" name="【消防施設】&#10;有形固定資産減価償却率該当値テキスト"/>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145035</xdr:rowOff>
    </xdr:from>
    <xdr:to>
      <xdr:col>81</xdr:col>
      <xdr:colOff>101600</xdr:colOff>
      <xdr:row>83</xdr:row>
      <xdr:rowOff>75185</xdr:rowOff>
    </xdr:to>
    <xdr:sp macro="" textlink="">
      <xdr:nvSpPr>
        <xdr:cNvPr id="761" name="楕円 760"/>
        <xdr:cNvSpPr/>
      </xdr:nvSpPr>
      <xdr:spPr>
        <a:xfrm>
          <a:off x="1543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24385</xdr:rowOff>
    </xdr:from>
    <xdr:to>
      <xdr:col>85</xdr:col>
      <xdr:colOff>127000</xdr:colOff>
      <xdr:row>83</xdr:row>
      <xdr:rowOff>63246</xdr:rowOff>
    </xdr:to>
    <xdr:cxnSp macro="">
      <xdr:nvCxnSpPr>
        <xdr:cNvPr id="762" name="直線コネクタ 761"/>
        <xdr:cNvCxnSpPr/>
      </xdr:nvCxnSpPr>
      <xdr:spPr>
        <a:xfrm>
          <a:off x="15481300" y="1425473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63" name="楕円 76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24385</xdr:rowOff>
    </xdr:to>
    <xdr:cxnSp macro="">
      <xdr:nvCxnSpPr>
        <xdr:cNvPr id="764" name="直線コネクタ 763"/>
        <xdr:cNvCxnSpPr/>
      </xdr:nvCxnSpPr>
      <xdr:spPr>
        <a:xfrm>
          <a:off x="14592300" y="142227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83313</xdr:rowOff>
    </xdr:from>
    <xdr:to>
      <xdr:col>72</xdr:col>
      <xdr:colOff>38100</xdr:colOff>
      <xdr:row>83</xdr:row>
      <xdr:rowOff>13463</xdr:rowOff>
    </xdr:to>
    <xdr:sp macro="" textlink="">
      <xdr:nvSpPr>
        <xdr:cNvPr id="765" name="楕円 764"/>
        <xdr:cNvSpPr/>
      </xdr:nvSpPr>
      <xdr:spPr>
        <a:xfrm>
          <a:off x="1365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134113</xdr:rowOff>
    </xdr:from>
    <xdr:to>
      <xdr:col>76</xdr:col>
      <xdr:colOff>114300</xdr:colOff>
      <xdr:row>82</xdr:row>
      <xdr:rowOff>163830</xdr:rowOff>
    </xdr:to>
    <xdr:cxnSp macro="">
      <xdr:nvCxnSpPr>
        <xdr:cNvPr id="766" name="直線コネクタ 765"/>
        <xdr:cNvCxnSpPr/>
      </xdr:nvCxnSpPr>
      <xdr:spPr>
        <a:xfrm>
          <a:off x="13703300" y="141930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49022</xdr:rowOff>
    </xdr:from>
    <xdr:to>
      <xdr:col>67</xdr:col>
      <xdr:colOff>101600</xdr:colOff>
      <xdr:row>82</xdr:row>
      <xdr:rowOff>150622</xdr:rowOff>
    </xdr:to>
    <xdr:sp macro="" textlink="">
      <xdr:nvSpPr>
        <xdr:cNvPr id="767" name="楕円 766"/>
        <xdr:cNvSpPr/>
      </xdr:nvSpPr>
      <xdr:spPr>
        <a:xfrm>
          <a:off x="12763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99822</xdr:rowOff>
    </xdr:from>
    <xdr:to>
      <xdr:col>71</xdr:col>
      <xdr:colOff>177800</xdr:colOff>
      <xdr:row>82</xdr:row>
      <xdr:rowOff>134113</xdr:rowOff>
    </xdr:to>
    <xdr:cxnSp macro="">
      <xdr:nvCxnSpPr>
        <xdr:cNvPr id="768" name="直線コネクタ 767"/>
        <xdr:cNvCxnSpPr/>
      </xdr:nvCxnSpPr>
      <xdr:spPr>
        <a:xfrm>
          <a:off x="12814300" y="141587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66312</xdr:rowOff>
    </xdr:from>
    <xdr:ext cx="405111" cy="259045"/>
    <xdr:sp macro="" textlink="">
      <xdr:nvSpPr>
        <xdr:cNvPr id="773" name="n_1mainValue【消防施設】&#10;有形固定資産減価償却率"/>
        <xdr:cNvSpPr txBox="1"/>
      </xdr:nvSpPr>
      <xdr:spPr>
        <a:xfrm>
          <a:off x="15266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74" name="n_2mainValue【消防施設】&#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75" name="n_3main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141749</xdr:rowOff>
    </xdr:from>
    <xdr:ext cx="405111" cy="259045"/>
    <xdr:sp macro="" textlink="">
      <xdr:nvSpPr>
        <xdr:cNvPr id="776" name="n_4mainValue【消防施設】&#10;有形固定資産減価償却率"/>
        <xdr:cNvSpPr txBox="1"/>
      </xdr:nvSpPr>
      <xdr:spPr>
        <a:xfrm>
          <a:off x="126117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129358</xdr:rowOff>
    </xdr:from>
    <xdr:to>
      <xdr:col>116</xdr:col>
      <xdr:colOff>114300</xdr:colOff>
      <xdr:row>84</xdr:row>
      <xdr:rowOff>59508</xdr:rowOff>
    </xdr:to>
    <xdr:sp macro="" textlink="">
      <xdr:nvSpPr>
        <xdr:cNvPr id="818" name="楕円 817"/>
        <xdr:cNvSpPr/>
      </xdr:nvSpPr>
      <xdr:spPr>
        <a:xfrm>
          <a:off x="22110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107785</xdr:rowOff>
    </xdr:from>
    <xdr:ext cx="469744" cy="259045"/>
    <xdr:sp macro="" textlink="">
      <xdr:nvSpPr>
        <xdr:cNvPr id="819" name="【消防施設】&#10;一人当たり面積該当値テキスト"/>
        <xdr:cNvSpPr txBox="1"/>
      </xdr:nvSpPr>
      <xdr:spPr>
        <a:xfrm>
          <a:off x="22199600" y="1433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820" name="楕円 819"/>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8708</xdr:rowOff>
    </xdr:to>
    <xdr:cxnSp macro="">
      <xdr:nvCxnSpPr>
        <xdr:cNvPr id="821" name="直線コネクタ 820"/>
        <xdr:cNvCxnSpPr/>
      </xdr:nvCxnSpPr>
      <xdr:spPr>
        <a:xfrm>
          <a:off x="21323300" y="144007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119562</xdr:rowOff>
    </xdr:from>
    <xdr:to>
      <xdr:col>107</xdr:col>
      <xdr:colOff>101600</xdr:colOff>
      <xdr:row>84</xdr:row>
      <xdr:rowOff>49712</xdr:rowOff>
    </xdr:to>
    <xdr:sp macro="" textlink="">
      <xdr:nvSpPr>
        <xdr:cNvPr id="822" name="楕円 821"/>
        <xdr:cNvSpPr/>
      </xdr:nvSpPr>
      <xdr:spPr>
        <a:xfrm>
          <a:off x="2038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83</xdr:row>
      <xdr:rowOff>170362</xdr:rowOff>
    </xdr:to>
    <xdr:cxnSp macro="">
      <xdr:nvCxnSpPr>
        <xdr:cNvPr id="823" name="直線コネクタ 822"/>
        <xdr:cNvCxnSpPr/>
      </xdr:nvCxnSpPr>
      <xdr:spPr>
        <a:xfrm>
          <a:off x="20434300" y="1440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824" name="楕円 823"/>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170362</xdr:rowOff>
    </xdr:from>
    <xdr:to>
      <xdr:col>107</xdr:col>
      <xdr:colOff>50800</xdr:colOff>
      <xdr:row>84</xdr:row>
      <xdr:rowOff>5443</xdr:rowOff>
    </xdr:to>
    <xdr:cxnSp macro="">
      <xdr:nvCxnSpPr>
        <xdr:cNvPr id="825" name="直線コネクタ 824"/>
        <xdr:cNvCxnSpPr/>
      </xdr:nvCxnSpPr>
      <xdr:spPr>
        <a:xfrm flipV="1">
          <a:off x="19545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139156</xdr:rowOff>
    </xdr:from>
    <xdr:to>
      <xdr:col>98</xdr:col>
      <xdr:colOff>38100</xdr:colOff>
      <xdr:row>84</xdr:row>
      <xdr:rowOff>69306</xdr:rowOff>
    </xdr:to>
    <xdr:sp macro="" textlink="">
      <xdr:nvSpPr>
        <xdr:cNvPr id="826" name="楕円 825"/>
        <xdr:cNvSpPr/>
      </xdr:nvSpPr>
      <xdr:spPr>
        <a:xfrm>
          <a:off x="18605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18506</xdr:rowOff>
    </xdr:to>
    <xdr:cxnSp macro="">
      <xdr:nvCxnSpPr>
        <xdr:cNvPr id="827" name="直線コネクタ 826"/>
        <xdr:cNvCxnSpPr/>
      </xdr:nvCxnSpPr>
      <xdr:spPr>
        <a:xfrm flipV="1">
          <a:off x="18656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40839</xdr:rowOff>
    </xdr:from>
    <xdr:ext cx="469744" cy="259045"/>
    <xdr:sp macro="" textlink="">
      <xdr:nvSpPr>
        <xdr:cNvPr id="832" name="n_1mainValue【消防施設】&#10;一人当たり面積"/>
        <xdr:cNvSpPr txBox="1"/>
      </xdr:nvSpPr>
      <xdr:spPr>
        <a:xfrm>
          <a:off x="21075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833" name="n_2mainValue【消防施設】&#10;一人当たり面積"/>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834" name="n_3mainValue【消防施設】&#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60433</xdr:rowOff>
    </xdr:from>
    <xdr:ext cx="469744" cy="259045"/>
    <xdr:sp macro="" textlink="">
      <xdr:nvSpPr>
        <xdr:cNvPr id="835" name="n_4mainValue【消防施設】&#10;一人当たり面積"/>
        <xdr:cNvSpPr txBox="1"/>
      </xdr:nvSpPr>
      <xdr:spPr>
        <a:xfrm>
          <a:off x="18421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133986</xdr:rowOff>
    </xdr:from>
    <xdr:to>
      <xdr:col>85</xdr:col>
      <xdr:colOff>177800</xdr:colOff>
      <xdr:row>108</xdr:row>
      <xdr:rowOff>64136</xdr:rowOff>
    </xdr:to>
    <xdr:sp macro="" textlink="">
      <xdr:nvSpPr>
        <xdr:cNvPr id="875" name="楕円 874"/>
        <xdr:cNvSpPr/>
      </xdr:nvSpPr>
      <xdr:spPr>
        <a:xfrm>
          <a:off x="16268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112413</xdr:rowOff>
    </xdr:from>
    <xdr:ext cx="405111" cy="259045"/>
    <xdr:sp macro="" textlink="">
      <xdr:nvSpPr>
        <xdr:cNvPr id="876" name="【庁舎】&#10;有形固定資産減価償却率該当値テキスト"/>
        <xdr:cNvSpPr txBox="1"/>
      </xdr:nvSpPr>
      <xdr:spPr>
        <a:xfrm>
          <a:off x="16357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77" name="楕円 876"/>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13336</xdr:rowOff>
    </xdr:to>
    <xdr:cxnSp macro="">
      <xdr:nvCxnSpPr>
        <xdr:cNvPr id="878" name="直線コネクタ 877"/>
        <xdr:cNvCxnSpPr/>
      </xdr:nvCxnSpPr>
      <xdr:spPr>
        <a:xfrm>
          <a:off x="15481300" y="18493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79" name="楕円 878"/>
        <xdr:cNvSpPr/>
      </xdr:nvSpPr>
      <xdr:spPr>
        <a:xfrm>
          <a:off x="1454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148589</xdr:rowOff>
    </xdr:to>
    <xdr:cxnSp macro="">
      <xdr:nvCxnSpPr>
        <xdr:cNvPr id="880" name="直線コネクタ 879"/>
        <xdr:cNvCxnSpPr/>
      </xdr:nvCxnSpPr>
      <xdr:spPr>
        <a:xfrm>
          <a:off x="14592300" y="18453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881" name="楕円 880"/>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108586</xdr:rowOff>
    </xdr:to>
    <xdr:cxnSp macro="">
      <xdr:nvCxnSpPr>
        <xdr:cNvPr id="882" name="直線コネクタ 881"/>
        <xdr:cNvCxnSpPr/>
      </xdr:nvCxnSpPr>
      <xdr:spPr>
        <a:xfrm>
          <a:off x="13703300" y="18423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83" name="楕円 882"/>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78105</xdr:rowOff>
    </xdr:to>
    <xdr:cxnSp macro="">
      <xdr:nvCxnSpPr>
        <xdr:cNvPr id="884" name="直線コネクタ 883"/>
        <xdr:cNvCxnSpPr/>
      </xdr:nvCxnSpPr>
      <xdr:spPr>
        <a:xfrm>
          <a:off x="12814300" y="18383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9"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0" name="n_2mainValue【庁舎】&#10;有形固定資産減価償却率"/>
        <xdr:cNvSpPr txBox="1"/>
      </xdr:nvSpPr>
      <xdr:spPr>
        <a:xfrm>
          <a:off x="14389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891" name="n_3mainValue【庁舎】&#10;有形固定資産減価償却率"/>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92" name="n_4mainValue【庁舎】&#10;有形固定資産減価償却率"/>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3"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150586</xdr:rowOff>
    </xdr:from>
    <xdr:to>
      <xdr:col>116</xdr:col>
      <xdr:colOff>114300</xdr:colOff>
      <xdr:row>107</xdr:row>
      <xdr:rowOff>80736</xdr:rowOff>
    </xdr:to>
    <xdr:sp macro="" textlink="">
      <xdr:nvSpPr>
        <xdr:cNvPr id="934" name="楕円 933"/>
        <xdr:cNvSpPr/>
      </xdr:nvSpPr>
      <xdr:spPr>
        <a:xfrm>
          <a:off x="22110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129013</xdr:rowOff>
    </xdr:from>
    <xdr:ext cx="469744" cy="259045"/>
    <xdr:sp macro="" textlink="">
      <xdr:nvSpPr>
        <xdr:cNvPr id="935" name="【庁舎】&#10;一人当たり面積該当値テキスト"/>
        <xdr:cNvSpPr txBox="1"/>
      </xdr:nvSpPr>
      <xdr:spPr>
        <a:xfrm>
          <a:off x="22199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936" name="楕円 935"/>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29936</xdr:rowOff>
    </xdr:from>
    <xdr:to>
      <xdr:col>116</xdr:col>
      <xdr:colOff>63500</xdr:colOff>
      <xdr:row>107</xdr:row>
      <xdr:rowOff>37556</xdr:rowOff>
    </xdr:to>
    <xdr:cxnSp macro="">
      <xdr:nvCxnSpPr>
        <xdr:cNvPr id="937" name="直線コネクタ 936"/>
        <xdr:cNvCxnSpPr/>
      </xdr:nvCxnSpPr>
      <xdr:spPr>
        <a:xfrm flipV="1">
          <a:off x="21323300" y="183750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164737</xdr:rowOff>
    </xdr:from>
    <xdr:to>
      <xdr:col>107</xdr:col>
      <xdr:colOff>101600</xdr:colOff>
      <xdr:row>107</xdr:row>
      <xdr:rowOff>94887</xdr:rowOff>
    </xdr:to>
    <xdr:sp macro="" textlink="">
      <xdr:nvSpPr>
        <xdr:cNvPr id="938" name="楕円 937"/>
        <xdr:cNvSpPr/>
      </xdr:nvSpPr>
      <xdr:spPr>
        <a:xfrm>
          <a:off x="20383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44087</xdr:rowOff>
    </xdr:to>
    <xdr:cxnSp macro="">
      <xdr:nvCxnSpPr>
        <xdr:cNvPr id="939" name="直線コネクタ 938"/>
        <xdr:cNvCxnSpPr/>
      </xdr:nvCxnSpPr>
      <xdr:spPr>
        <a:xfrm flipV="1">
          <a:off x="20434300" y="18382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171269</xdr:rowOff>
    </xdr:from>
    <xdr:to>
      <xdr:col>102</xdr:col>
      <xdr:colOff>165100</xdr:colOff>
      <xdr:row>107</xdr:row>
      <xdr:rowOff>101419</xdr:rowOff>
    </xdr:to>
    <xdr:sp macro="" textlink="">
      <xdr:nvSpPr>
        <xdr:cNvPr id="940" name="楕円 939"/>
        <xdr:cNvSpPr/>
      </xdr:nvSpPr>
      <xdr:spPr>
        <a:xfrm>
          <a:off x="19494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44087</xdr:rowOff>
    </xdr:from>
    <xdr:to>
      <xdr:col>107</xdr:col>
      <xdr:colOff>50800</xdr:colOff>
      <xdr:row>107</xdr:row>
      <xdr:rowOff>50619</xdr:rowOff>
    </xdr:to>
    <xdr:cxnSp macro="">
      <xdr:nvCxnSpPr>
        <xdr:cNvPr id="941" name="直線コネクタ 940"/>
        <xdr:cNvCxnSpPr/>
      </xdr:nvCxnSpPr>
      <xdr:spPr>
        <a:xfrm flipV="1">
          <a:off x="19545300" y="18389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942" name="楕円 941"/>
        <xdr:cNvSpPr/>
      </xdr:nvSpPr>
      <xdr:spPr>
        <a:xfrm>
          <a:off x="18605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50619</xdr:rowOff>
    </xdr:from>
    <xdr:to>
      <xdr:col>102</xdr:col>
      <xdr:colOff>114300</xdr:colOff>
      <xdr:row>107</xdr:row>
      <xdr:rowOff>56062</xdr:rowOff>
    </xdr:to>
    <xdr:cxnSp macro="">
      <xdr:nvCxnSpPr>
        <xdr:cNvPr id="943" name="直線コネクタ 942"/>
        <xdr:cNvCxnSpPr/>
      </xdr:nvCxnSpPr>
      <xdr:spPr>
        <a:xfrm flipV="1">
          <a:off x="18656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4"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6"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7"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948" name="n_1mainValue【庁舎】&#10;一人当たり面積"/>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86014</xdr:rowOff>
    </xdr:from>
    <xdr:ext cx="469744" cy="259045"/>
    <xdr:sp macro="" textlink="">
      <xdr:nvSpPr>
        <xdr:cNvPr id="949" name="n_2mainValue【庁舎】&#10;一人当たり面積"/>
        <xdr:cNvSpPr txBox="1"/>
      </xdr:nvSpPr>
      <xdr:spPr>
        <a:xfrm>
          <a:off x="20199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92546</xdr:rowOff>
    </xdr:from>
    <xdr:ext cx="469744" cy="259045"/>
    <xdr:sp macro="" textlink="">
      <xdr:nvSpPr>
        <xdr:cNvPr id="950" name="n_3mainValue【庁舎】&#10;一人当たり面積"/>
        <xdr:cNvSpPr txBox="1"/>
      </xdr:nvSpPr>
      <xdr:spPr>
        <a:xfrm>
          <a:off x="19310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951" name="n_4mainValue【庁舎】&#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類似団体と比較して特に有形固定資産減価償却率が高くなっている施設は、図書館、庁舎、福祉施設、体育館・プールである。図書館については、昭和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年に建設されたもの１館のみであり老朽化が進んでいる。庁舎については、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年代に建設したものであり老朽化が進み、減価償却率が上昇している。現在、平成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令和４年３月改訂）に策定した公共施設等総合管理計画に基づき、庁舎建設を予定しているが、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年以上経過しており、減価償却率が上昇している。</a:t>
          </a:r>
          <a:r>
            <a:rPr lang="ja-JP" altLang="ja-JP" sz="1100" b="0" i="0" baseline="0">
              <a:solidFill>
                <a:schemeClr val="dk1"/>
              </a:solidFill>
              <a:effectLst/>
              <a:latin typeface="+mn-lt"/>
              <a:ea typeface="+mn-ea"/>
              <a:cs typeface="+mn-cs"/>
            </a:rPr>
            <a:t>市民にスポーツの機会を提供していくため、施設の長寿命化を図り、必要な改修を行って今後も維持していく必要がある。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80</v>
      </c>
      <c r="C2" s="179"/>
      <c r="D2" s="180"/>
    </row>
    <row r="3" spans="1:119" ht="18.75" customHeight="1" thickBot="1">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19072055</v>
      </c>
      <c r="BO4" s="489"/>
      <c r="BP4" s="489"/>
      <c r="BQ4" s="489"/>
      <c r="BR4" s="489"/>
      <c r="BS4" s="489"/>
      <c r="BT4" s="489"/>
      <c r="BU4" s="490"/>
      <c r="BV4" s="488">
        <v>21631370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4.8</v>
      </c>
      <c r="CU4" s="629"/>
      <c r="CV4" s="629"/>
      <c r="CW4" s="629"/>
      <c r="CX4" s="629"/>
      <c r="CY4" s="629"/>
      <c r="CZ4" s="629"/>
      <c r="DA4" s="630"/>
      <c r="DB4" s="628">
        <v>6.2</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18462416</v>
      </c>
      <c r="BO5" s="460"/>
      <c r="BP5" s="460"/>
      <c r="BQ5" s="460"/>
      <c r="BR5" s="460"/>
      <c r="BS5" s="460"/>
      <c r="BT5" s="460"/>
      <c r="BU5" s="461"/>
      <c r="BV5" s="459">
        <v>20865955</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84.7</v>
      </c>
      <c r="CU5" s="457"/>
      <c r="CV5" s="457"/>
      <c r="CW5" s="457"/>
      <c r="CX5" s="457"/>
      <c r="CY5" s="457"/>
      <c r="CZ5" s="457"/>
      <c r="DA5" s="458"/>
      <c r="DB5" s="456">
        <v>89.6</v>
      </c>
      <c r="DC5" s="457"/>
      <c r="DD5" s="457"/>
      <c r="DE5" s="457"/>
      <c r="DF5" s="457"/>
      <c r="DG5" s="457"/>
      <c r="DH5" s="457"/>
      <c r="DI5" s="458"/>
    </row>
    <row r="6" spans="1:119" ht="18.75" customHeight="1">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609639</v>
      </c>
      <c r="BO6" s="460"/>
      <c r="BP6" s="460"/>
      <c r="BQ6" s="460"/>
      <c r="BR6" s="460"/>
      <c r="BS6" s="460"/>
      <c r="BT6" s="460"/>
      <c r="BU6" s="461"/>
      <c r="BV6" s="459">
        <v>765415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87.5</v>
      </c>
      <c r="CU6" s="603"/>
      <c r="CV6" s="603"/>
      <c r="CW6" s="603"/>
      <c r="CX6" s="603"/>
      <c r="CY6" s="603"/>
      <c r="CZ6" s="603"/>
      <c r="DA6" s="604"/>
      <c r="DB6" s="602">
        <v>92.9</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101</v>
      </c>
      <c r="AV7" s="518"/>
      <c r="AW7" s="518"/>
      <c r="AX7" s="518"/>
      <c r="AY7" s="473" t="s">
        <v>105</v>
      </c>
      <c r="AZ7" s="474"/>
      <c r="BA7" s="474"/>
      <c r="BB7" s="474"/>
      <c r="BC7" s="474"/>
      <c r="BD7" s="474"/>
      <c r="BE7" s="474"/>
      <c r="BF7" s="474"/>
      <c r="BG7" s="474"/>
      <c r="BH7" s="474"/>
      <c r="BI7" s="474"/>
      <c r="BJ7" s="474"/>
      <c r="BK7" s="474"/>
      <c r="BL7" s="474"/>
      <c r="BM7" s="475"/>
      <c r="BN7" s="459">
        <v>67870</v>
      </c>
      <c r="BO7" s="460"/>
      <c r="BP7" s="460"/>
      <c r="BQ7" s="460"/>
      <c r="BR7" s="460"/>
      <c r="BS7" s="460"/>
      <c r="BT7" s="460"/>
      <c r="BU7" s="461"/>
      <c r="BV7" s="459">
        <v>92381</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11344656</v>
      </c>
      <c r="CU7" s="460"/>
      <c r="CV7" s="460"/>
      <c r="CW7" s="460"/>
      <c r="CX7" s="460"/>
      <c r="CY7" s="460"/>
      <c r="CZ7" s="460"/>
      <c r="DA7" s="461"/>
      <c r="DB7" s="459">
        <v>10938918</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541769</v>
      </c>
      <c r="BO8" s="460"/>
      <c r="BP8" s="460"/>
      <c r="BQ8" s="460"/>
      <c r="BR8" s="460"/>
      <c r="BS8" s="460"/>
      <c r="BT8" s="460"/>
      <c r="BU8" s="461"/>
      <c r="BV8" s="459">
        <v>673034</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0.43</v>
      </c>
      <c r="CU8" s="563"/>
      <c r="CV8" s="563"/>
      <c r="CW8" s="563"/>
      <c r="CX8" s="563"/>
      <c r="CY8" s="563"/>
      <c r="CZ8" s="563"/>
      <c r="DA8" s="564"/>
      <c r="DB8" s="562">
        <v>0.44</v>
      </c>
      <c r="DC8" s="563"/>
      <c r="DD8" s="563"/>
      <c r="DE8" s="563"/>
      <c r="DF8" s="563"/>
      <c r="DG8" s="563"/>
      <c r="DH8" s="563"/>
      <c r="DI8" s="564"/>
    </row>
    <row r="9" spans="1:119" ht="18.75" customHeight="1" thickBot="1">
      <c r="A9" s="178"/>
      <c r="B9" s="591" t="s">
        <v>111</v>
      </c>
      <c r="C9" s="592"/>
      <c r="D9" s="592"/>
      <c r="E9" s="592"/>
      <c r="F9" s="592"/>
      <c r="G9" s="592"/>
      <c r="H9" s="592"/>
      <c r="I9" s="592"/>
      <c r="J9" s="592"/>
      <c r="K9" s="510"/>
      <c r="L9" s="593" t="s">
        <v>112</v>
      </c>
      <c r="M9" s="594"/>
      <c r="N9" s="594"/>
      <c r="O9" s="594"/>
      <c r="P9" s="594"/>
      <c r="Q9" s="595"/>
      <c r="R9" s="596">
        <v>32185</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-131265</v>
      </c>
      <c r="BO9" s="460"/>
      <c r="BP9" s="460"/>
      <c r="BQ9" s="460"/>
      <c r="BR9" s="460"/>
      <c r="BS9" s="460"/>
      <c r="BT9" s="460"/>
      <c r="BU9" s="461"/>
      <c r="BV9" s="459">
        <v>158375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14.5</v>
      </c>
      <c r="CU9" s="457"/>
      <c r="CV9" s="457"/>
      <c r="CW9" s="457"/>
      <c r="CX9" s="457"/>
      <c r="CY9" s="457"/>
      <c r="CZ9" s="457"/>
      <c r="DA9" s="458"/>
      <c r="DB9" s="456">
        <v>14.7</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34909</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441732</v>
      </c>
      <c r="BO10" s="460"/>
      <c r="BP10" s="460"/>
      <c r="BQ10" s="460"/>
      <c r="BR10" s="460"/>
      <c r="BS10" s="460"/>
      <c r="BT10" s="460"/>
      <c r="BU10" s="461"/>
      <c r="BV10" s="459">
        <v>158901</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32956</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126</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224294</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138</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139</v>
      </c>
      <c r="N13" s="544"/>
      <c r="O13" s="544"/>
      <c r="P13" s="544"/>
      <c r="Q13" s="545"/>
      <c r="R13" s="546">
        <v>31998</v>
      </c>
      <c r="S13" s="547"/>
      <c r="T13" s="547"/>
      <c r="U13" s="547"/>
      <c r="V13" s="548"/>
      <c r="W13" s="549" t="s">
        <v>140</v>
      </c>
      <c r="X13" s="445"/>
      <c r="Y13" s="445"/>
      <c r="Z13" s="445"/>
      <c r="AA13" s="445"/>
      <c r="AB13" s="446"/>
      <c r="AC13" s="412">
        <v>3923</v>
      </c>
      <c r="AD13" s="413"/>
      <c r="AE13" s="413"/>
      <c r="AF13" s="413"/>
      <c r="AG13" s="414"/>
      <c r="AH13" s="412">
        <v>4361</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310467</v>
      </c>
      <c r="BO13" s="460"/>
      <c r="BP13" s="460"/>
      <c r="BQ13" s="460"/>
      <c r="BR13" s="460"/>
      <c r="BS13" s="460"/>
      <c r="BT13" s="460"/>
      <c r="BU13" s="461"/>
      <c r="BV13" s="459">
        <v>92982</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8.3000000000000007</v>
      </c>
      <c r="CU13" s="457"/>
      <c r="CV13" s="457"/>
      <c r="CW13" s="457"/>
      <c r="CX13" s="457"/>
      <c r="CY13" s="457"/>
      <c r="CZ13" s="457"/>
      <c r="DA13" s="458"/>
      <c r="DB13" s="456">
        <v>7.9</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33775</v>
      </c>
      <c r="S14" s="547"/>
      <c r="T14" s="547"/>
      <c r="U14" s="547"/>
      <c r="V14" s="548"/>
      <c r="W14" s="550"/>
      <c r="X14" s="448"/>
      <c r="Y14" s="448"/>
      <c r="Z14" s="448"/>
      <c r="AA14" s="448"/>
      <c r="AB14" s="449"/>
      <c r="AC14" s="539">
        <v>22.4</v>
      </c>
      <c r="AD14" s="540"/>
      <c r="AE14" s="540"/>
      <c r="AF14" s="540"/>
      <c r="AG14" s="541"/>
      <c r="AH14" s="539">
        <v>22.9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45.3</v>
      </c>
      <c r="CU14" s="557"/>
      <c r="CV14" s="557"/>
      <c r="CW14" s="557"/>
      <c r="CX14" s="557"/>
      <c r="CY14" s="557"/>
      <c r="CZ14" s="557"/>
      <c r="DA14" s="558"/>
      <c r="DB14" s="556">
        <v>68.3</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147</v>
      </c>
      <c r="N15" s="544"/>
      <c r="O15" s="544"/>
      <c r="P15" s="544"/>
      <c r="Q15" s="545"/>
      <c r="R15" s="546">
        <v>32693</v>
      </c>
      <c r="S15" s="547"/>
      <c r="T15" s="547"/>
      <c r="U15" s="547"/>
      <c r="V15" s="548"/>
      <c r="W15" s="549" t="s">
        <v>148</v>
      </c>
      <c r="X15" s="445"/>
      <c r="Y15" s="445"/>
      <c r="Z15" s="445"/>
      <c r="AA15" s="445"/>
      <c r="AB15" s="446"/>
      <c r="AC15" s="412">
        <v>4971</v>
      </c>
      <c r="AD15" s="413"/>
      <c r="AE15" s="413"/>
      <c r="AF15" s="413"/>
      <c r="AG15" s="414"/>
      <c r="AH15" s="412">
        <v>5398</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4094484</v>
      </c>
      <c r="BO15" s="489"/>
      <c r="BP15" s="489"/>
      <c r="BQ15" s="489"/>
      <c r="BR15" s="489"/>
      <c r="BS15" s="489"/>
      <c r="BT15" s="489"/>
      <c r="BU15" s="490"/>
      <c r="BV15" s="488">
        <v>4188150</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28.4</v>
      </c>
      <c r="AD16" s="540"/>
      <c r="AE16" s="540"/>
      <c r="AF16" s="540"/>
      <c r="AG16" s="541"/>
      <c r="AH16" s="539">
        <v>28.3</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9792961</v>
      </c>
      <c r="BO16" s="460"/>
      <c r="BP16" s="460"/>
      <c r="BQ16" s="460"/>
      <c r="BR16" s="460"/>
      <c r="BS16" s="460"/>
      <c r="BT16" s="460"/>
      <c r="BU16" s="461"/>
      <c r="BV16" s="459">
        <v>9420548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8590</v>
      </c>
      <c r="AD17" s="413"/>
      <c r="AE17" s="413"/>
      <c r="AF17" s="413"/>
      <c r="AG17" s="414"/>
      <c r="AH17" s="412">
        <v>9305</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5118559</v>
      </c>
      <c r="BO17" s="460"/>
      <c r="BP17" s="460"/>
      <c r="BQ17" s="460"/>
      <c r="BR17" s="460"/>
      <c r="BS17" s="460"/>
      <c r="BT17" s="460"/>
      <c r="BU17" s="461"/>
      <c r="BV17" s="459">
        <v>5248949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158</v>
      </c>
      <c r="C18" s="510"/>
      <c r="D18" s="510"/>
      <c r="E18" s="511"/>
      <c r="F18" s="511"/>
      <c r="G18" s="511"/>
      <c r="H18" s="511"/>
      <c r="I18" s="511"/>
      <c r="J18" s="511"/>
      <c r="K18" s="511"/>
      <c r="L18" s="512">
        <v>222.48</v>
      </c>
      <c r="M18" s="512"/>
      <c r="N18" s="512"/>
      <c r="O18" s="512"/>
      <c r="P18" s="512"/>
      <c r="Q18" s="512"/>
      <c r="R18" s="513"/>
      <c r="S18" s="513"/>
      <c r="T18" s="513"/>
      <c r="U18" s="513"/>
      <c r="V18" s="514"/>
      <c r="W18" s="530"/>
      <c r="X18" s="531"/>
      <c r="Y18" s="531"/>
      <c r="Z18" s="531"/>
      <c r="AA18" s="531"/>
      <c r="AB18" s="555"/>
      <c r="AC18" s="429">
        <v>49.1</v>
      </c>
      <c r="AD18" s="430"/>
      <c r="AE18" s="430"/>
      <c r="AF18" s="430"/>
      <c r="AG18" s="515"/>
      <c r="AH18" s="429">
        <v>48.8</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9848342</v>
      </c>
      <c r="BO18" s="460"/>
      <c r="BP18" s="460"/>
      <c r="BQ18" s="460"/>
      <c r="BR18" s="460"/>
      <c r="BS18" s="460"/>
      <c r="BT18" s="460"/>
      <c r="BU18" s="461"/>
      <c r="BV18" s="459">
        <v>9788722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160</v>
      </c>
      <c r="C19" s="510"/>
      <c r="D19" s="510"/>
      <c r="E19" s="511"/>
      <c r="F19" s="511"/>
      <c r="G19" s="511"/>
      <c r="H19" s="511"/>
      <c r="I19" s="511"/>
      <c r="J19" s="511"/>
      <c r="K19" s="511"/>
      <c r="L19" s="519">
        <v>145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13447724</v>
      </c>
      <c r="BO19" s="460"/>
      <c r="BP19" s="460"/>
      <c r="BQ19" s="460"/>
      <c r="BR19" s="460"/>
      <c r="BS19" s="460"/>
      <c r="BT19" s="460"/>
      <c r="BU19" s="461"/>
      <c r="BV19" s="459">
        <v>13038373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162</v>
      </c>
      <c r="C20" s="510"/>
      <c r="D20" s="510"/>
      <c r="E20" s="511"/>
      <c r="F20" s="511"/>
      <c r="G20" s="511"/>
      <c r="H20" s="511"/>
      <c r="I20" s="511"/>
      <c r="J20" s="511"/>
      <c r="K20" s="511"/>
      <c r="L20" s="519">
        <v>11144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16876855</v>
      </c>
      <c r="BO22" s="489"/>
      <c r="BP22" s="489"/>
      <c r="BQ22" s="489"/>
      <c r="BR22" s="489"/>
      <c r="BS22" s="489"/>
      <c r="BT22" s="489"/>
      <c r="BU22" s="490"/>
      <c r="BV22" s="488">
        <v>17823796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11760977</v>
      </c>
      <c r="BO23" s="460"/>
      <c r="BP23" s="460"/>
      <c r="BQ23" s="460"/>
      <c r="BR23" s="460"/>
      <c r="BS23" s="460"/>
      <c r="BT23" s="460"/>
      <c r="BU23" s="461"/>
      <c r="BV23" s="459">
        <v>12432407</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172</v>
      </c>
      <c r="F24" s="416"/>
      <c r="G24" s="416"/>
      <c r="H24" s="416"/>
      <c r="I24" s="416"/>
      <c r="J24" s="416"/>
      <c r="K24" s="417"/>
      <c r="L24" s="412">
        <v>1</v>
      </c>
      <c r="M24" s="413"/>
      <c r="N24" s="413"/>
      <c r="O24" s="413"/>
      <c r="P24" s="414"/>
      <c r="Q24" s="412">
        <v>7750</v>
      </c>
      <c r="R24" s="413"/>
      <c r="S24" s="413"/>
      <c r="T24" s="413"/>
      <c r="U24" s="413"/>
      <c r="V24" s="414"/>
      <c r="W24" s="502"/>
      <c r="X24" s="439"/>
      <c r="Y24" s="440"/>
      <c r="Z24" s="415" t="s">
        <v>173</v>
      </c>
      <c r="AA24" s="416"/>
      <c r="AB24" s="416"/>
      <c r="AC24" s="416"/>
      <c r="AD24" s="416"/>
      <c r="AE24" s="416"/>
      <c r="AF24" s="416"/>
      <c r="AG24" s="417"/>
      <c r="AH24" s="412">
        <v>274</v>
      </c>
      <c r="AI24" s="413"/>
      <c r="AJ24" s="413"/>
      <c r="AK24" s="413"/>
      <c r="AL24" s="414"/>
      <c r="AM24" s="412">
        <v>869128</v>
      </c>
      <c r="AN24" s="413"/>
      <c r="AO24" s="413"/>
      <c r="AP24" s="413"/>
      <c r="AQ24" s="413"/>
      <c r="AR24" s="414"/>
      <c r="AS24" s="412">
        <v>3172</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10380838</v>
      </c>
      <c r="BO24" s="460"/>
      <c r="BP24" s="460"/>
      <c r="BQ24" s="460"/>
      <c r="BR24" s="460"/>
      <c r="BS24" s="460"/>
      <c r="BT24" s="460"/>
      <c r="BU24" s="461"/>
      <c r="BV24" s="459">
        <v>11067937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175</v>
      </c>
      <c r="F25" s="416"/>
      <c r="G25" s="416"/>
      <c r="H25" s="416"/>
      <c r="I25" s="416"/>
      <c r="J25" s="416"/>
      <c r="K25" s="417"/>
      <c r="L25" s="412">
        <v>1</v>
      </c>
      <c r="M25" s="413"/>
      <c r="N25" s="413"/>
      <c r="O25" s="413"/>
      <c r="P25" s="414"/>
      <c r="Q25" s="412">
        <v>5980</v>
      </c>
      <c r="R25" s="413"/>
      <c r="S25" s="413"/>
      <c r="T25" s="413"/>
      <c r="U25" s="413"/>
      <c r="V25" s="414"/>
      <c r="W25" s="502"/>
      <c r="X25" s="439"/>
      <c r="Y25" s="440"/>
      <c r="Z25" s="415" t="s">
        <v>176</v>
      </c>
      <c r="AA25" s="416"/>
      <c r="AB25" s="416"/>
      <c r="AC25" s="416"/>
      <c r="AD25" s="416"/>
      <c r="AE25" s="416"/>
      <c r="AF25" s="416"/>
      <c r="AG25" s="417"/>
      <c r="AH25" s="412" t="s">
        <v>138</v>
      </c>
      <c r="AI25" s="413"/>
      <c r="AJ25" s="413"/>
      <c r="AK25" s="413"/>
      <c r="AL25" s="414"/>
      <c r="AM25" s="412" t="s">
        <v>177</v>
      </c>
      <c r="AN25" s="413"/>
      <c r="AO25" s="413"/>
      <c r="AP25" s="413"/>
      <c r="AQ25" s="413"/>
      <c r="AR25" s="414"/>
      <c r="AS25" s="412" t="s">
        <v>138</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3291891</v>
      </c>
      <c r="BO25" s="489"/>
      <c r="BP25" s="489"/>
      <c r="BQ25" s="489"/>
      <c r="BR25" s="489"/>
      <c r="BS25" s="489"/>
      <c r="BT25" s="489"/>
      <c r="BU25" s="490"/>
      <c r="BV25" s="488">
        <v>3326591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179</v>
      </c>
      <c r="F26" s="416"/>
      <c r="G26" s="416"/>
      <c r="H26" s="416"/>
      <c r="I26" s="416"/>
      <c r="J26" s="416"/>
      <c r="K26" s="417"/>
      <c r="L26" s="412">
        <v>1</v>
      </c>
      <c r="M26" s="413"/>
      <c r="N26" s="413"/>
      <c r="O26" s="413"/>
      <c r="P26" s="414"/>
      <c r="Q26" s="412">
        <v>5460</v>
      </c>
      <c r="R26" s="413"/>
      <c r="S26" s="413"/>
      <c r="T26" s="413"/>
      <c r="U26" s="413"/>
      <c r="V26" s="414"/>
      <c r="W26" s="502"/>
      <c r="X26" s="439"/>
      <c r="Y26" s="440"/>
      <c r="Z26" s="415" t="s">
        <v>180</v>
      </c>
      <c r="AA26" s="470"/>
      <c r="AB26" s="470"/>
      <c r="AC26" s="470"/>
      <c r="AD26" s="470"/>
      <c r="AE26" s="470"/>
      <c r="AF26" s="470"/>
      <c r="AG26" s="471"/>
      <c r="AH26" s="412">
        <v>8</v>
      </c>
      <c r="AI26" s="413"/>
      <c r="AJ26" s="413"/>
      <c r="AK26" s="413"/>
      <c r="AL26" s="414"/>
      <c r="AM26" s="412">
        <v>24272</v>
      </c>
      <c r="AN26" s="413"/>
      <c r="AO26" s="413"/>
      <c r="AP26" s="413"/>
      <c r="AQ26" s="413"/>
      <c r="AR26" s="414"/>
      <c r="AS26" s="412">
        <v>3034</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182</v>
      </c>
      <c r="F27" s="416"/>
      <c r="G27" s="416"/>
      <c r="H27" s="416"/>
      <c r="I27" s="416"/>
      <c r="J27" s="416"/>
      <c r="K27" s="417"/>
      <c r="L27" s="412">
        <v>1</v>
      </c>
      <c r="M27" s="413"/>
      <c r="N27" s="413"/>
      <c r="O27" s="413"/>
      <c r="P27" s="414"/>
      <c r="Q27" s="412">
        <v>3600</v>
      </c>
      <c r="R27" s="413"/>
      <c r="S27" s="413"/>
      <c r="T27" s="413"/>
      <c r="U27" s="413"/>
      <c r="V27" s="414"/>
      <c r="W27" s="502"/>
      <c r="X27" s="439"/>
      <c r="Y27" s="440"/>
      <c r="Z27" s="415" t="s">
        <v>183</v>
      </c>
      <c r="AA27" s="416"/>
      <c r="AB27" s="416"/>
      <c r="AC27" s="416"/>
      <c r="AD27" s="416"/>
      <c r="AE27" s="416"/>
      <c r="AF27" s="416"/>
      <c r="AG27" s="417"/>
      <c r="AH27" s="412">
        <v>13</v>
      </c>
      <c r="AI27" s="413"/>
      <c r="AJ27" s="413"/>
      <c r="AK27" s="413"/>
      <c r="AL27" s="414"/>
      <c r="AM27" s="412">
        <v>37973</v>
      </c>
      <c r="AN27" s="413"/>
      <c r="AO27" s="413"/>
      <c r="AP27" s="413"/>
      <c r="AQ27" s="413"/>
      <c r="AR27" s="414"/>
      <c r="AS27" s="412">
        <v>2921</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t="s">
        <v>138</v>
      </c>
      <c r="BO27" s="494"/>
      <c r="BP27" s="494"/>
      <c r="BQ27" s="494"/>
      <c r="BR27" s="494"/>
      <c r="BS27" s="494"/>
      <c r="BT27" s="494"/>
      <c r="BU27" s="495"/>
      <c r="BV27" s="493" t="s">
        <v>138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185</v>
      </c>
      <c r="F28" s="416"/>
      <c r="G28" s="416"/>
      <c r="H28" s="416"/>
      <c r="I28" s="416"/>
      <c r="J28" s="416"/>
      <c r="K28" s="417"/>
      <c r="L28" s="412">
        <v>1</v>
      </c>
      <c r="M28" s="413"/>
      <c r="N28" s="413"/>
      <c r="O28" s="413"/>
      <c r="P28" s="414"/>
      <c r="Q28" s="412">
        <v>3060</v>
      </c>
      <c r="R28" s="413"/>
      <c r="S28" s="413"/>
      <c r="T28" s="413"/>
      <c r="U28" s="413"/>
      <c r="V28" s="414"/>
      <c r="W28" s="502"/>
      <c r="X28" s="439"/>
      <c r="Y28" s="440"/>
      <c r="Z28" s="415" t="s">
        <v>186</v>
      </c>
      <c r="AA28" s="416"/>
      <c r="AB28" s="416"/>
      <c r="AC28" s="416"/>
      <c r="AD28" s="416"/>
      <c r="AE28" s="416"/>
      <c r="AF28" s="416"/>
      <c r="AG28" s="417"/>
      <c r="AH28" s="412" t="s">
        <v>138</v>
      </c>
      <c r="AI28" s="413"/>
      <c r="AJ28" s="413"/>
      <c r="AK28" s="413"/>
      <c r="AL28" s="414"/>
      <c r="AM28" s="412" t="s">
        <v>138</v>
      </c>
      <c r="AN28" s="413"/>
      <c r="AO28" s="413"/>
      <c r="AP28" s="413"/>
      <c r="AQ28" s="413"/>
      <c r="AR28" s="414"/>
      <c r="AS28" s="412" t="s">
        <v>130</v>
      </c>
      <c r="AT28" s="413"/>
      <c r="AU28" s="413"/>
      <c r="AV28" s="413"/>
      <c r="AW28" s="413"/>
      <c r="AX28" s="472"/>
      <c r="AY28" s="476" t="s">
        <v>187</v>
      </c>
      <c r="AZ28" s="477"/>
      <c r="BA28" s="477"/>
      <c r="BB28" s="478"/>
      <c r="BC28" s="485" t="s">
        <v>47</v>
      </c>
      <c r="BD28" s="486"/>
      <c r="BE28" s="486"/>
      <c r="BF28" s="486"/>
      <c r="BG28" s="486"/>
      <c r="BH28" s="486"/>
      <c r="BI28" s="486"/>
      <c r="BJ28" s="486"/>
      <c r="BK28" s="486"/>
      <c r="BL28" s="486"/>
      <c r="BM28" s="487"/>
      <c r="BN28" s="488">
        <v>2105753</v>
      </c>
      <c r="BO28" s="489"/>
      <c r="BP28" s="489"/>
      <c r="BQ28" s="489"/>
      <c r="BR28" s="489"/>
      <c r="BS28" s="489"/>
      <c r="BT28" s="489"/>
      <c r="BU28" s="490"/>
      <c r="BV28" s="488">
        <v>1664021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188</v>
      </c>
      <c r="F29" s="416"/>
      <c r="G29" s="416"/>
      <c r="H29" s="416"/>
      <c r="I29" s="416"/>
      <c r="J29" s="416"/>
      <c r="K29" s="417"/>
      <c r="L29" s="412">
        <v>16</v>
      </c>
      <c r="M29" s="413"/>
      <c r="N29" s="413"/>
      <c r="O29" s="413"/>
      <c r="P29" s="414"/>
      <c r="Q29" s="412">
        <v>2880</v>
      </c>
      <c r="R29" s="413"/>
      <c r="S29" s="413"/>
      <c r="T29" s="413"/>
      <c r="U29" s="413"/>
      <c r="V29" s="414"/>
      <c r="W29" s="503"/>
      <c r="X29" s="504"/>
      <c r="Y29" s="505"/>
      <c r="Z29" s="415" t="s">
        <v>189</v>
      </c>
      <c r="AA29" s="416"/>
      <c r="AB29" s="416"/>
      <c r="AC29" s="416"/>
      <c r="AD29" s="416"/>
      <c r="AE29" s="416"/>
      <c r="AF29" s="416"/>
      <c r="AG29" s="417"/>
      <c r="AH29" s="412">
        <v>287</v>
      </c>
      <c r="AI29" s="413"/>
      <c r="AJ29" s="413"/>
      <c r="AK29" s="413"/>
      <c r="AL29" s="414"/>
      <c r="AM29" s="412">
        <v>907101</v>
      </c>
      <c r="AN29" s="413"/>
      <c r="AO29" s="413"/>
      <c r="AP29" s="413"/>
      <c r="AQ29" s="413"/>
      <c r="AR29" s="414"/>
      <c r="AS29" s="412">
        <v>3161</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883468</v>
      </c>
      <c r="BO29" s="460"/>
      <c r="BP29" s="460"/>
      <c r="BQ29" s="460"/>
      <c r="BR29" s="460"/>
      <c r="BS29" s="460"/>
      <c r="BT29" s="460"/>
      <c r="BU29" s="461"/>
      <c r="BV29" s="459">
        <v>665392</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97.3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4023441</v>
      </c>
      <c r="BO30" s="494"/>
      <c r="BP30" s="494"/>
      <c r="BQ30" s="494"/>
      <c r="BR30" s="494"/>
      <c r="BS30" s="494"/>
      <c r="BT30" s="494"/>
      <c r="BU30" s="495"/>
      <c r="BV30" s="493">
        <v>3540366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199</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198</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鹿行広域事務組合一般会計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一般社団法人行方市まちづくり推進機構</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鹿行広域事務組合養護老人ホーム事業特別会計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鹿行広域事務組合消防特別会計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介護サービス事業特別会計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鹿行広域事務組合火葬場事業特別会計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鹿行広域事務組合審査会事業特別会計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茨城県市町村総合事務組合一般会計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茨城県市町村総合事務組合県民交通災害共済事業特別会計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茨城租税債権管理機構一般会計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茨城県後期高齢者医療広域連合一般会計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17</v>
      </c>
      <c r="BX43" s="407"/>
      <c r="BY43" s="408" t="str">
        <f>IF('各会計、関係団体の財政状況及び健全化判断比率'!B77="","",'各会計、関係団体の財政状況及び健全化判断比率'!B77)</f>
        <v>茨城県後期高齢者医療広域連合後期高齢医療特別会計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596</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c r="B5" s="731" t="s">
        <v>227</v>
      </c>
      <c r="C5" s="732"/>
      <c r="D5" s="732"/>
      <c r="E5" s="732"/>
      <c r="F5" s="732"/>
      <c r="G5" s="732"/>
      <c r="H5" s="732"/>
      <c r="I5" s="732"/>
      <c r="J5" s="732"/>
      <c r="K5" s="732"/>
      <c r="L5" s="732"/>
      <c r="M5" s="732"/>
      <c r="N5" s="732"/>
      <c r="O5" s="732"/>
      <c r="P5" s="732"/>
      <c r="Q5" s="733"/>
      <c r="R5" s="718">
        <v>4099283</v>
      </c>
      <c r="S5" s="719"/>
      <c r="T5" s="719"/>
      <c r="U5" s="719"/>
      <c r="V5" s="719"/>
      <c r="W5" s="719"/>
      <c r="X5" s="719"/>
      <c r="Y5" s="762"/>
      <c r="Z5" s="780">
        <v>21.5</v>
      </c>
      <c r="AA5" s="780"/>
      <c r="AB5" s="780"/>
      <c r="AC5" s="780"/>
      <c r="AD5" s="781">
        <v>4099283</v>
      </c>
      <c r="AE5" s="781"/>
      <c r="AF5" s="781"/>
      <c r="AG5" s="781"/>
      <c r="AH5" s="781"/>
      <c r="AI5" s="781"/>
      <c r="AJ5" s="781"/>
      <c r="AK5" s="781"/>
      <c r="AL5" s="763">
        <v>36.4</v>
      </c>
      <c r="AM5" s="736"/>
      <c r="AN5" s="736"/>
      <c r="AO5" s="764"/>
      <c r="AP5" s="731" t="s">
        <v>228</v>
      </c>
      <c r="AQ5" s="732"/>
      <c r="AR5" s="732"/>
      <c r="AS5" s="732"/>
      <c r="AT5" s="732"/>
      <c r="AU5" s="732"/>
      <c r="AV5" s="732"/>
      <c r="AW5" s="732"/>
      <c r="AX5" s="732"/>
      <c r="AY5" s="732"/>
      <c r="AZ5" s="732"/>
      <c r="BA5" s="732"/>
      <c r="BB5" s="732"/>
      <c r="BC5" s="732"/>
      <c r="BD5" s="732"/>
      <c r="BE5" s="732"/>
      <c r="BF5" s="733"/>
      <c r="BG5" s="665">
        <v>4087944</v>
      </c>
      <c r="BH5" s="666"/>
      <c r="BI5" s="666"/>
      <c r="BJ5" s="666"/>
      <c r="BK5" s="666"/>
      <c r="BL5" s="666"/>
      <c r="BM5" s="666"/>
      <c r="BN5" s="667"/>
      <c r="BO5" s="692">
        <v>99.7</v>
      </c>
      <c r="BP5" s="692"/>
      <c r="BQ5" s="692"/>
      <c r="BR5" s="692"/>
      <c r="BS5" s="693" t="s">
        <v>129</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c r="B6" s="662" t="s">
        <v>232</v>
      </c>
      <c r="C6" s="663"/>
      <c r="D6" s="663"/>
      <c r="E6" s="663"/>
      <c r="F6" s="663"/>
      <c r="G6" s="663"/>
      <c r="H6" s="663"/>
      <c r="I6" s="663"/>
      <c r="J6" s="663"/>
      <c r="K6" s="663"/>
      <c r="L6" s="663"/>
      <c r="M6" s="663"/>
      <c r="N6" s="663"/>
      <c r="O6" s="663"/>
      <c r="P6" s="663"/>
      <c r="Q6" s="664"/>
      <c r="R6" s="665">
        <v>279365</v>
      </c>
      <c r="S6" s="666"/>
      <c r="T6" s="666"/>
      <c r="U6" s="666"/>
      <c r="V6" s="666"/>
      <c r="W6" s="666"/>
      <c r="X6" s="666"/>
      <c r="Y6" s="667"/>
      <c r="Z6" s="692">
        <v>1.5</v>
      </c>
      <c r="AA6" s="692"/>
      <c r="AB6" s="692"/>
      <c r="AC6" s="692"/>
      <c r="AD6" s="693">
        <v>279365</v>
      </c>
      <c r="AE6" s="693"/>
      <c r="AF6" s="693"/>
      <c r="AG6" s="693"/>
      <c r="AH6" s="693"/>
      <c r="AI6" s="693"/>
      <c r="AJ6" s="693"/>
      <c r="AK6" s="693"/>
      <c r="AL6" s="668">
        <v>2.5</v>
      </c>
      <c r="AM6" s="669"/>
      <c r="AN6" s="669"/>
      <c r="AO6" s="694"/>
      <c r="AP6" s="662" t="s">
        <v>233</v>
      </c>
      <c r="AQ6" s="663"/>
      <c r="AR6" s="663"/>
      <c r="AS6" s="663"/>
      <c r="AT6" s="663"/>
      <c r="AU6" s="663"/>
      <c r="AV6" s="663"/>
      <c r="AW6" s="663"/>
      <c r="AX6" s="663"/>
      <c r="AY6" s="663"/>
      <c r="AZ6" s="663"/>
      <c r="BA6" s="663"/>
      <c r="BB6" s="663"/>
      <c r="BC6" s="663"/>
      <c r="BD6" s="663"/>
      <c r="BE6" s="663"/>
      <c r="BF6" s="664"/>
      <c r="BG6" s="665">
        <v>4087944</v>
      </c>
      <c r="BH6" s="666"/>
      <c r="BI6" s="666"/>
      <c r="BJ6" s="666"/>
      <c r="BK6" s="666"/>
      <c r="BL6" s="666"/>
      <c r="BM6" s="666"/>
      <c r="BN6" s="667"/>
      <c r="BO6" s="692">
        <v>99.7</v>
      </c>
      <c r="BP6" s="692"/>
      <c r="BQ6" s="692"/>
      <c r="BR6" s="692"/>
      <c r="BS6" s="693" t="s">
        <v>129</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148071</v>
      </c>
      <c r="CS6" s="666"/>
      <c r="CT6" s="666"/>
      <c r="CU6" s="666"/>
      <c r="CV6" s="666"/>
      <c r="CW6" s="666"/>
      <c r="CX6" s="666"/>
      <c r="CY6" s="667"/>
      <c r="CZ6" s="763">
        <v>0.8</v>
      </c>
      <c r="DA6" s="736"/>
      <c r="DB6" s="736"/>
      <c r="DC6" s="766"/>
      <c r="DD6" s="671" t="s">
        <v>129</v>
      </c>
      <c r="DE6" s="666"/>
      <c r="DF6" s="666"/>
      <c r="DG6" s="666"/>
      <c r="DH6" s="666"/>
      <c r="DI6" s="666"/>
      <c r="DJ6" s="666"/>
      <c r="DK6" s="666"/>
      <c r="DL6" s="666"/>
      <c r="DM6" s="666"/>
      <c r="DN6" s="666"/>
      <c r="DO6" s="666"/>
      <c r="DP6" s="667"/>
      <c r="DQ6" s="671">
        <v>148071</v>
      </c>
      <c r="DR6" s="666"/>
      <c r="DS6" s="666"/>
      <c r="DT6" s="666"/>
      <c r="DU6" s="666"/>
      <c r="DV6" s="666"/>
      <c r="DW6" s="666"/>
      <c r="DX6" s="666"/>
      <c r="DY6" s="666"/>
      <c r="DZ6" s="666"/>
      <c r="EA6" s="666"/>
      <c r="EB6" s="666"/>
      <c r="EC6" s="706"/>
    </row>
    <row r="7" spans="2:143" ht="11.25" customHeight="1">
      <c r="B7" s="662" t="s">
        <v>235</v>
      </c>
      <c r="C7" s="663"/>
      <c r="D7" s="663"/>
      <c r="E7" s="663"/>
      <c r="F7" s="663"/>
      <c r="G7" s="663"/>
      <c r="H7" s="663"/>
      <c r="I7" s="663"/>
      <c r="J7" s="663"/>
      <c r="K7" s="663"/>
      <c r="L7" s="663"/>
      <c r="M7" s="663"/>
      <c r="N7" s="663"/>
      <c r="O7" s="663"/>
      <c r="P7" s="663"/>
      <c r="Q7" s="664"/>
      <c r="R7" s="665">
        <v>2316</v>
      </c>
      <c r="S7" s="666"/>
      <c r="T7" s="666"/>
      <c r="U7" s="666"/>
      <c r="V7" s="666"/>
      <c r="W7" s="666"/>
      <c r="X7" s="666"/>
      <c r="Y7" s="667"/>
      <c r="Z7" s="692">
        <v>0</v>
      </c>
      <c r="AA7" s="692"/>
      <c r="AB7" s="692"/>
      <c r="AC7" s="692"/>
      <c r="AD7" s="693">
        <v>2316</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1609187</v>
      </c>
      <c r="BH7" s="666"/>
      <c r="BI7" s="666"/>
      <c r="BJ7" s="666"/>
      <c r="BK7" s="666"/>
      <c r="BL7" s="666"/>
      <c r="BM7" s="666"/>
      <c r="BN7" s="667"/>
      <c r="BO7" s="692">
        <v>39.299999999999997</v>
      </c>
      <c r="BP7" s="692"/>
      <c r="BQ7" s="692"/>
      <c r="BR7" s="692"/>
      <c r="BS7" s="693" t="s">
        <v>129</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4105004</v>
      </c>
      <c r="CS7" s="666"/>
      <c r="CT7" s="666"/>
      <c r="CU7" s="666"/>
      <c r="CV7" s="666"/>
      <c r="CW7" s="666"/>
      <c r="CX7" s="666"/>
      <c r="CY7" s="667"/>
      <c r="CZ7" s="692">
        <v>22.2</v>
      </c>
      <c r="DA7" s="692"/>
      <c r="DB7" s="692"/>
      <c r="DC7" s="692"/>
      <c r="DD7" s="671">
        <v>308632</v>
      </c>
      <c r="DE7" s="666"/>
      <c r="DF7" s="666"/>
      <c r="DG7" s="666"/>
      <c r="DH7" s="666"/>
      <c r="DI7" s="666"/>
      <c r="DJ7" s="666"/>
      <c r="DK7" s="666"/>
      <c r="DL7" s="666"/>
      <c r="DM7" s="666"/>
      <c r="DN7" s="666"/>
      <c r="DO7" s="666"/>
      <c r="DP7" s="667"/>
      <c r="DQ7" s="671">
        <v>3179386</v>
      </c>
      <c r="DR7" s="666"/>
      <c r="DS7" s="666"/>
      <c r="DT7" s="666"/>
      <c r="DU7" s="666"/>
      <c r="DV7" s="666"/>
      <c r="DW7" s="666"/>
      <c r="DX7" s="666"/>
      <c r="DY7" s="666"/>
      <c r="DZ7" s="666"/>
      <c r="EA7" s="666"/>
      <c r="EB7" s="666"/>
      <c r="EC7" s="706"/>
    </row>
    <row r="8" spans="2:143" ht="11.25" customHeight="1">
      <c r="B8" s="662" t="s">
        <v>238</v>
      </c>
      <c r="C8" s="663"/>
      <c r="D8" s="663"/>
      <c r="E8" s="663"/>
      <c r="F8" s="663"/>
      <c r="G8" s="663"/>
      <c r="H8" s="663"/>
      <c r="I8" s="663"/>
      <c r="J8" s="663"/>
      <c r="K8" s="663"/>
      <c r="L8" s="663"/>
      <c r="M8" s="663"/>
      <c r="N8" s="663"/>
      <c r="O8" s="663"/>
      <c r="P8" s="663"/>
      <c r="Q8" s="664"/>
      <c r="R8" s="665">
        <v>22043</v>
      </c>
      <c r="S8" s="666"/>
      <c r="T8" s="666"/>
      <c r="U8" s="666"/>
      <c r="V8" s="666"/>
      <c r="W8" s="666"/>
      <c r="X8" s="666"/>
      <c r="Y8" s="667"/>
      <c r="Z8" s="692">
        <v>0.1</v>
      </c>
      <c r="AA8" s="692"/>
      <c r="AB8" s="692"/>
      <c r="AC8" s="692"/>
      <c r="AD8" s="693">
        <v>22043</v>
      </c>
      <c r="AE8" s="693"/>
      <c r="AF8" s="693"/>
      <c r="AG8" s="693"/>
      <c r="AH8" s="693"/>
      <c r="AI8" s="693"/>
      <c r="AJ8" s="693"/>
      <c r="AK8" s="693"/>
      <c r="AL8" s="668">
        <v>0.2</v>
      </c>
      <c r="AM8" s="669"/>
      <c r="AN8" s="669"/>
      <c r="AO8" s="694"/>
      <c r="AP8" s="662" t="s">
        <v>239</v>
      </c>
      <c r="AQ8" s="663"/>
      <c r="AR8" s="663"/>
      <c r="AS8" s="663"/>
      <c r="AT8" s="663"/>
      <c r="AU8" s="663"/>
      <c r="AV8" s="663"/>
      <c r="AW8" s="663"/>
      <c r="AX8" s="663"/>
      <c r="AY8" s="663"/>
      <c r="AZ8" s="663"/>
      <c r="BA8" s="663"/>
      <c r="BB8" s="663"/>
      <c r="BC8" s="663"/>
      <c r="BD8" s="663"/>
      <c r="BE8" s="663"/>
      <c r="BF8" s="664"/>
      <c r="BG8" s="665">
        <v>57354</v>
      </c>
      <c r="BH8" s="666"/>
      <c r="BI8" s="666"/>
      <c r="BJ8" s="666"/>
      <c r="BK8" s="666"/>
      <c r="BL8" s="666"/>
      <c r="BM8" s="666"/>
      <c r="BN8" s="667"/>
      <c r="BO8" s="692">
        <v>1.4</v>
      </c>
      <c r="BP8" s="692"/>
      <c r="BQ8" s="692"/>
      <c r="BR8" s="692"/>
      <c r="BS8" s="693" t="s">
        <v>129</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5584839</v>
      </c>
      <c r="CS8" s="666"/>
      <c r="CT8" s="666"/>
      <c r="CU8" s="666"/>
      <c r="CV8" s="666"/>
      <c r="CW8" s="666"/>
      <c r="CX8" s="666"/>
      <c r="CY8" s="667"/>
      <c r="CZ8" s="692">
        <v>30.2</v>
      </c>
      <c r="DA8" s="692"/>
      <c r="DB8" s="692"/>
      <c r="DC8" s="692"/>
      <c r="DD8" s="671">
        <v>1224</v>
      </c>
      <c r="DE8" s="666"/>
      <c r="DF8" s="666"/>
      <c r="DG8" s="666"/>
      <c r="DH8" s="666"/>
      <c r="DI8" s="666"/>
      <c r="DJ8" s="666"/>
      <c r="DK8" s="666"/>
      <c r="DL8" s="666"/>
      <c r="DM8" s="666"/>
      <c r="DN8" s="666"/>
      <c r="DO8" s="666"/>
      <c r="DP8" s="667"/>
      <c r="DQ8" s="671">
        <v>2443498</v>
      </c>
      <c r="DR8" s="666"/>
      <c r="DS8" s="666"/>
      <c r="DT8" s="666"/>
      <c r="DU8" s="666"/>
      <c r="DV8" s="666"/>
      <c r="DW8" s="666"/>
      <c r="DX8" s="666"/>
      <c r="DY8" s="666"/>
      <c r="DZ8" s="666"/>
      <c r="EA8" s="666"/>
      <c r="EB8" s="666"/>
      <c r="EC8" s="706"/>
    </row>
    <row r="9" spans="2:143" ht="11.25" customHeight="1">
      <c r="B9" s="662" t="s">
        <v>241</v>
      </c>
      <c r="C9" s="663"/>
      <c r="D9" s="663"/>
      <c r="E9" s="663"/>
      <c r="F9" s="663"/>
      <c r="G9" s="663"/>
      <c r="H9" s="663"/>
      <c r="I9" s="663"/>
      <c r="J9" s="663"/>
      <c r="K9" s="663"/>
      <c r="L9" s="663"/>
      <c r="M9" s="663"/>
      <c r="N9" s="663"/>
      <c r="O9" s="663"/>
      <c r="P9" s="663"/>
      <c r="Q9" s="664"/>
      <c r="R9" s="665">
        <v>26223</v>
      </c>
      <c r="S9" s="666"/>
      <c r="T9" s="666"/>
      <c r="U9" s="666"/>
      <c r="V9" s="666"/>
      <c r="W9" s="666"/>
      <c r="X9" s="666"/>
      <c r="Y9" s="667"/>
      <c r="Z9" s="692">
        <v>0.1</v>
      </c>
      <c r="AA9" s="692"/>
      <c r="AB9" s="692"/>
      <c r="AC9" s="692"/>
      <c r="AD9" s="693">
        <v>26223</v>
      </c>
      <c r="AE9" s="693"/>
      <c r="AF9" s="693"/>
      <c r="AG9" s="693"/>
      <c r="AH9" s="693"/>
      <c r="AI9" s="693"/>
      <c r="AJ9" s="693"/>
      <c r="AK9" s="693"/>
      <c r="AL9" s="668">
        <v>0.2</v>
      </c>
      <c r="AM9" s="669"/>
      <c r="AN9" s="669"/>
      <c r="AO9" s="694"/>
      <c r="AP9" s="662" t="s">
        <v>242</v>
      </c>
      <c r="AQ9" s="663"/>
      <c r="AR9" s="663"/>
      <c r="AS9" s="663"/>
      <c r="AT9" s="663"/>
      <c r="AU9" s="663"/>
      <c r="AV9" s="663"/>
      <c r="AW9" s="663"/>
      <c r="AX9" s="663"/>
      <c r="AY9" s="663"/>
      <c r="AZ9" s="663"/>
      <c r="BA9" s="663"/>
      <c r="BB9" s="663"/>
      <c r="BC9" s="663"/>
      <c r="BD9" s="663"/>
      <c r="BE9" s="663"/>
      <c r="BF9" s="664"/>
      <c r="BG9" s="665">
        <v>1394639</v>
      </c>
      <c r="BH9" s="666"/>
      <c r="BI9" s="666"/>
      <c r="BJ9" s="666"/>
      <c r="BK9" s="666"/>
      <c r="BL9" s="666"/>
      <c r="BM9" s="666"/>
      <c r="BN9" s="667"/>
      <c r="BO9" s="692">
        <v>34</v>
      </c>
      <c r="BP9" s="692"/>
      <c r="BQ9" s="692"/>
      <c r="BR9" s="692"/>
      <c r="BS9" s="693" t="s">
        <v>129</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1307328</v>
      </c>
      <c r="CS9" s="666"/>
      <c r="CT9" s="666"/>
      <c r="CU9" s="666"/>
      <c r="CV9" s="666"/>
      <c r="CW9" s="666"/>
      <c r="CX9" s="666"/>
      <c r="CY9" s="667"/>
      <c r="CZ9" s="692">
        <v>7.1</v>
      </c>
      <c r="DA9" s="692"/>
      <c r="DB9" s="692"/>
      <c r="DC9" s="692"/>
      <c r="DD9" s="671">
        <v>20242</v>
      </c>
      <c r="DE9" s="666"/>
      <c r="DF9" s="666"/>
      <c r="DG9" s="666"/>
      <c r="DH9" s="666"/>
      <c r="DI9" s="666"/>
      <c r="DJ9" s="666"/>
      <c r="DK9" s="666"/>
      <c r="DL9" s="666"/>
      <c r="DM9" s="666"/>
      <c r="DN9" s="666"/>
      <c r="DO9" s="666"/>
      <c r="DP9" s="667"/>
      <c r="DQ9" s="671">
        <v>840919</v>
      </c>
      <c r="DR9" s="666"/>
      <c r="DS9" s="666"/>
      <c r="DT9" s="666"/>
      <c r="DU9" s="666"/>
      <c r="DV9" s="666"/>
      <c r="DW9" s="666"/>
      <c r="DX9" s="666"/>
      <c r="DY9" s="666"/>
      <c r="DZ9" s="666"/>
      <c r="EA9" s="666"/>
      <c r="EB9" s="666"/>
      <c r="EC9" s="706"/>
    </row>
    <row r="10" spans="2:143" ht="11.25" customHeight="1">
      <c r="B10" s="662" t="s">
        <v>244</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75142</v>
      </c>
      <c r="BH10" s="666"/>
      <c r="BI10" s="666"/>
      <c r="BJ10" s="666"/>
      <c r="BK10" s="666"/>
      <c r="BL10" s="666"/>
      <c r="BM10" s="666"/>
      <c r="BN10" s="667"/>
      <c r="BO10" s="692">
        <v>1.8</v>
      </c>
      <c r="BP10" s="692"/>
      <c r="BQ10" s="692"/>
      <c r="BR10" s="692"/>
      <c r="BS10" s="693" t="s">
        <v>129</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6"/>
    </row>
    <row r="11" spans="2:143" ht="11.25" customHeight="1">
      <c r="B11" s="662" t="s">
        <v>247</v>
      </c>
      <c r="C11" s="663"/>
      <c r="D11" s="663"/>
      <c r="E11" s="663"/>
      <c r="F11" s="663"/>
      <c r="G11" s="663"/>
      <c r="H11" s="663"/>
      <c r="I11" s="663"/>
      <c r="J11" s="663"/>
      <c r="K11" s="663"/>
      <c r="L11" s="663"/>
      <c r="M11" s="663"/>
      <c r="N11" s="663"/>
      <c r="O11" s="663"/>
      <c r="P11" s="663"/>
      <c r="Q11" s="664"/>
      <c r="R11" s="665">
        <v>778888</v>
      </c>
      <c r="S11" s="666"/>
      <c r="T11" s="666"/>
      <c r="U11" s="666"/>
      <c r="V11" s="666"/>
      <c r="W11" s="666"/>
      <c r="X11" s="666"/>
      <c r="Y11" s="667"/>
      <c r="Z11" s="668">
        <v>4.0999999999999996</v>
      </c>
      <c r="AA11" s="669"/>
      <c r="AB11" s="669"/>
      <c r="AC11" s="670"/>
      <c r="AD11" s="671">
        <v>778888</v>
      </c>
      <c r="AE11" s="666"/>
      <c r="AF11" s="666"/>
      <c r="AG11" s="666"/>
      <c r="AH11" s="666"/>
      <c r="AI11" s="666"/>
      <c r="AJ11" s="666"/>
      <c r="AK11" s="667"/>
      <c r="AL11" s="668">
        <v>6.9</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82052</v>
      </c>
      <c r="BH11" s="666"/>
      <c r="BI11" s="666"/>
      <c r="BJ11" s="666"/>
      <c r="BK11" s="666"/>
      <c r="BL11" s="666"/>
      <c r="BM11" s="666"/>
      <c r="BN11" s="667"/>
      <c r="BO11" s="692">
        <v>2</v>
      </c>
      <c r="BP11" s="692"/>
      <c r="BQ11" s="692"/>
      <c r="BR11" s="692"/>
      <c r="BS11" s="693" t="s">
        <v>129</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699979</v>
      </c>
      <c r="CS11" s="666"/>
      <c r="CT11" s="666"/>
      <c r="CU11" s="666"/>
      <c r="CV11" s="666"/>
      <c r="CW11" s="666"/>
      <c r="CX11" s="666"/>
      <c r="CY11" s="667"/>
      <c r="CZ11" s="692">
        <v>3.8</v>
      </c>
      <c r="DA11" s="692"/>
      <c r="DB11" s="692"/>
      <c r="DC11" s="692"/>
      <c r="DD11" s="671">
        <v>84795</v>
      </c>
      <c r="DE11" s="666"/>
      <c r="DF11" s="666"/>
      <c r="DG11" s="666"/>
      <c r="DH11" s="666"/>
      <c r="DI11" s="666"/>
      <c r="DJ11" s="666"/>
      <c r="DK11" s="666"/>
      <c r="DL11" s="666"/>
      <c r="DM11" s="666"/>
      <c r="DN11" s="666"/>
      <c r="DO11" s="666"/>
      <c r="DP11" s="667"/>
      <c r="DQ11" s="671">
        <v>529686</v>
      </c>
      <c r="DR11" s="666"/>
      <c r="DS11" s="666"/>
      <c r="DT11" s="666"/>
      <c r="DU11" s="666"/>
      <c r="DV11" s="666"/>
      <c r="DW11" s="666"/>
      <c r="DX11" s="666"/>
      <c r="DY11" s="666"/>
      <c r="DZ11" s="666"/>
      <c r="EA11" s="666"/>
      <c r="EB11" s="666"/>
      <c r="EC11" s="706"/>
    </row>
    <row r="12" spans="2:143" ht="11.25" customHeight="1">
      <c r="B12" s="662" t="s">
        <v>250</v>
      </c>
      <c r="C12" s="663"/>
      <c r="D12" s="663"/>
      <c r="E12" s="663"/>
      <c r="F12" s="663"/>
      <c r="G12" s="663"/>
      <c r="H12" s="663"/>
      <c r="I12" s="663"/>
      <c r="J12" s="663"/>
      <c r="K12" s="663"/>
      <c r="L12" s="663"/>
      <c r="M12" s="663"/>
      <c r="N12" s="663"/>
      <c r="O12" s="663"/>
      <c r="P12" s="663"/>
      <c r="Q12" s="664"/>
      <c r="R12" s="665">
        <v>131189</v>
      </c>
      <c r="S12" s="666"/>
      <c r="T12" s="666"/>
      <c r="U12" s="666"/>
      <c r="V12" s="666"/>
      <c r="W12" s="666"/>
      <c r="X12" s="666"/>
      <c r="Y12" s="667"/>
      <c r="Z12" s="692">
        <v>0.7</v>
      </c>
      <c r="AA12" s="692"/>
      <c r="AB12" s="692"/>
      <c r="AC12" s="692"/>
      <c r="AD12" s="693">
        <v>131189</v>
      </c>
      <c r="AE12" s="693"/>
      <c r="AF12" s="693"/>
      <c r="AG12" s="693"/>
      <c r="AH12" s="693"/>
      <c r="AI12" s="693"/>
      <c r="AJ12" s="693"/>
      <c r="AK12" s="693"/>
      <c r="AL12" s="668">
        <v>1.2</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2096774</v>
      </c>
      <c r="BH12" s="666"/>
      <c r="BI12" s="666"/>
      <c r="BJ12" s="666"/>
      <c r="BK12" s="666"/>
      <c r="BL12" s="666"/>
      <c r="BM12" s="666"/>
      <c r="BN12" s="667"/>
      <c r="BO12" s="692">
        <v>51.1</v>
      </c>
      <c r="BP12" s="692"/>
      <c r="BQ12" s="692"/>
      <c r="BR12" s="692"/>
      <c r="BS12" s="693" t="s">
        <v>129</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225430</v>
      </c>
      <c r="CS12" s="666"/>
      <c r="CT12" s="666"/>
      <c r="CU12" s="666"/>
      <c r="CV12" s="666"/>
      <c r="CW12" s="666"/>
      <c r="CX12" s="666"/>
      <c r="CY12" s="667"/>
      <c r="CZ12" s="692">
        <v>1.2</v>
      </c>
      <c r="DA12" s="692"/>
      <c r="DB12" s="692"/>
      <c r="DC12" s="692"/>
      <c r="DD12" s="671">
        <v>15242</v>
      </c>
      <c r="DE12" s="666"/>
      <c r="DF12" s="666"/>
      <c r="DG12" s="666"/>
      <c r="DH12" s="666"/>
      <c r="DI12" s="666"/>
      <c r="DJ12" s="666"/>
      <c r="DK12" s="666"/>
      <c r="DL12" s="666"/>
      <c r="DM12" s="666"/>
      <c r="DN12" s="666"/>
      <c r="DO12" s="666"/>
      <c r="DP12" s="667"/>
      <c r="DQ12" s="671">
        <v>179224</v>
      </c>
      <c r="DR12" s="666"/>
      <c r="DS12" s="666"/>
      <c r="DT12" s="666"/>
      <c r="DU12" s="666"/>
      <c r="DV12" s="666"/>
      <c r="DW12" s="666"/>
      <c r="DX12" s="666"/>
      <c r="DY12" s="666"/>
      <c r="DZ12" s="666"/>
      <c r="EA12" s="666"/>
      <c r="EB12" s="666"/>
      <c r="EC12" s="706"/>
    </row>
    <row r="13" spans="2:143" ht="11.25" customHeight="1">
      <c r="B13" s="662" t="s">
        <v>253</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2090500</v>
      </c>
      <c r="BH13" s="666"/>
      <c r="BI13" s="666"/>
      <c r="BJ13" s="666"/>
      <c r="BK13" s="666"/>
      <c r="BL13" s="666"/>
      <c r="BM13" s="666"/>
      <c r="BN13" s="667"/>
      <c r="BO13" s="692">
        <v>51</v>
      </c>
      <c r="BP13" s="692"/>
      <c r="BQ13" s="692"/>
      <c r="BR13" s="692"/>
      <c r="BS13" s="693" t="s">
        <v>129</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1931012</v>
      </c>
      <c r="CS13" s="666"/>
      <c r="CT13" s="666"/>
      <c r="CU13" s="666"/>
      <c r="CV13" s="666"/>
      <c r="CW13" s="666"/>
      <c r="CX13" s="666"/>
      <c r="CY13" s="667"/>
      <c r="CZ13" s="692">
        <v>10.5</v>
      </c>
      <c r="DA13" s="692"/>
      <c r="DB13" s="692"/>
      <c r="DC13" s="692"/>
      <c r="DD13" s="671">
        <v>1127581</v>
      </c>
      <c r="DE13" s="666"/>
      <c r="DF13" s="666"/>
      <c r="DG13" s="666"/>
      <c r="DH13" s="666"/>
      <c r="DI13" s="666"/>
      <c r="DJ13" s="666"/>
      <c r="DK13" s="666"/>
      <c r="DL13" s="666"/>
      <c r="DM13" s="666"/>
      <c r="DN13" s="666"/>
      <c r="DO13" s="666"/>
      <c r="DP13" s="667"/>
      <c r="DQ13" s="671">
        <v>1328513</v>
      </c>
      <c r="DR13" s="666"/>
      <c r="DS13" s="666"/>
      <c r="DT13" s="666"/>
      <c r="DU13" s="666"/>
      <c r="DV13" s="666"/>
      <c r="DW13" s="666"/>
      <c r="DX13" s="666"/>
      <c r="DY13" s="666"/>
      <c r="DZ13" s="666"/>
      <c r="EA13" s="666"/>
      <c r="EB13" s="666"/>
      <c r="EC13" s="706"/>
    </row>
    <row r="14" spans="2:143" ht="11.25" customHeight="1">
      <c r="B14" s="662" t="s">
        <v>256</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138084</v>
      </c>
      <c r="BH14" s="666"/>
      <c r="BI14" s="666"/>
      <c r="BJ14" s="666"/>
      <c r="BK14" s="666"/>
      <c r="BL14" s="666"/>
      <c r="BM14" s="666"/>
      <c r="BN14" s="667"/>
      <c r="BO14" s="692">
        <v>3.4</v>
      </c>
      <c r="BP14" s="692"/>
      <c r="BQ14" s="692"/>
      <c r="BR14" s="692"/>
      <c r="BS14" s="693" t="s">
        <v>129</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802769</v>
      </c>
      <c r="CS14" s="666"/>
      <c r="CT14" s="666"/>
      <c r="CU14" s="666"/>
      <c r="CV14" s="666"/>
      <c r="CW14" s="666"/>
      <c r="CX14" s="666"/>
      <c r="CY14" s="667"/>
      <c r="CZ14" s="692">
        <v>4.3</v>
      </c>
      <c r="DA14" s="692"/>
      <c r="DB14" s="692"/>
      <c r="DC14" s="692"/>
      <c r="DD14" s="671">
        <v>770</v>
      </c>
      <c r="DE14" s="666"/>
      <c r="DF14" s="666"/>
      <c r="DG14" s="666"/>
      <c r="DH14" s="666"/>
      <c r="DI14" s="666"/>
      <c r="DJ14" s="666"/>
      <c r="DK14" s="666"/>
      <c r="DL14" s="666"/>
      <c r="DM14" s="666"/>
      <c r="DN14" s="666"/>
      <c r="DO14" s="666"/>
      <c r="DP14" s="667"/>
      <c r="DQ14" s="671">
        <v>768525</v>
      </c>
      <c r="DR14" s="666"/>
      <c r="DS14" s="666"/>
      <c r="DT14" s="666"/>
      <c r="DU14" s="666"/>
      <c r="DV14" s="666"/>
      <c r="DW14" s="666"/>
      <c r="DX14" s="666"/>
      <c r="DY14" s="666"/>
      <c r="DZ14" s="666"/>
      <c r="EA14" s="666"/>
      <c r="EB14" s="666"/>
      <c r="EC14" s="706"/>
    </row>
    <row r="15" spans="2:143" ht="11.25" customHeight="1">
      <c r="B15" s="662" t="s">
        <v>259</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243899</v>
      </c>
      <c r="BH15" s="666"/>
      <c r="BI15" s="666"/>
      <c r="BJ15" s="666"/>
      <c r="BK15" s="666"/>
      <c r="BL15" s="666"/>
      <c r="BM15" s="666"/>
      <c r="BN15" s="667"/>
      <c r="BO15" s="692">
        <v>5.9</v>
      </c>
      <c r="BP15" s="692"/>
      <c r="BQ15" s="692"/>
      <c r="BR15" s="692"/>
      <c r="BS15" s="693" t="s">
        <v>129</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1656313</v>
      </c>
      <c r="CS15" s="666"/>
      <c r="CT15" s="666"/>
      <c r="CU15" s="666"/>
      <c r="CV15" s="666"/>
      <c r="CW15" s="666"/>
      <c r="CX15" s="666"/>
      <c r="CY15" s="667"/>
      <c r="CZ15" s="692">
        <v>9</v>
      </c>
      <c r="DA15" s="692"/>
      <c r="DB15" s="692"/>
      <c r="DC15" s="692"/>
      <c r="DD15" s="671">
        <v>122725</v>
      </c>
      <c r="DE15" s="666"/>
      <c r="DF15" s="666"/>
      <c r="DG15" s="666"/>
      <c r="DH15" s="666"/>
      <c r="DI15" s="666"/>
      <c r="DJ15" s="666"/>
      <c r="DK15" s="666"/>
      <c r="DL15" s="666"/>
      <c r="DM15" s="666"/>
      <c r="DN15" s="666"/>
      <c r="DO15" s="666"/>
      <c r="DP15" s="667"/>
      <c r="DQ15" s="671">
        <v>1470163</v>
      </c>
      <c r="DR15" s="666"/>
      <c r="DS15" s="666"/>
      <c r="DT15" s="666"/>
      <c r="DU15" s="666"/>
      <c r="DV15" s="666"/>
      <c r="DW15" s="666"/>
      <c r="DX15" s="666"/>
      <c r="DY15" s="666"/>
      <c r="DZ15" s="666"/>
      <c r="EA15" s="666"/>
      <c r="EB15" s="666"/>
      <c r="EC15" s="706"/>
    </row>
    <row r="16" spans="2:143" ht="11.25" customHeight="1">
      <c r="B16" s="662" t="s">
        <v>262</v>
      </c>
      <c r="C16" s="663"/>
      <c r="D16" s="663"/>
      <c r="E16" s="663"/>
      <c r="F16" s="663"/>
      <c r="G16" s="663"/>
      <c r="H16" s="663"/>
      <c r="I16" s="663"/>
      <c r="J16" s="663"/>
      <c r="K16" s="663"/>
      <c r="L16" s="663"/>
      <c r="M16" s="663"/>
      <c r="N16" s="663"/>
      <c r="O16" s="663"/>
      <c r="P16" s="663"/>
      <c r="Q16" s="664"/>
      <c r="R16" s="665">
        <v>24013</v>
      </c>
      <c r="S16" s="666"/>
      <c r="T16" s="666"/>
      <c r="U16" s="666"/>
      <c r="V16" s="666"/>
      <c r="W16" s="666"/>
      <c r="X16" s="666"/>
      <c r="Y16" s="667"/>
      <c r="Z16" s="692">
        <v>0.1</v>
      </c>
      <c r="AA16" s="692"/>
      <c r="AB16" s="692"/>
      <c r="AC16" s="692"/>
      <c r="AD16" s="693">
        <v>24013</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6"/>
    </row>
    <row r="17" spans="2:133" ht="11.25" customHeight="1">
      <c r="B17" s="662" t="s">
        <v>265</v>
      </c>
      <c r="C17" s="663"/>
      <c r="D17" s="663"/>
      <c r="E17" s="663"/>
      <c r="F17" s="663"/>
      <c r="G17" s="663"/>
      <c r="H17" s="663"/>
      <c r="I17" s="663"/>
      <c r="J17" s="663"/>
      <c r="K17" s="663"/>
      <c r="L17" s="663"/>
      <c r="M17" s="663"/>
      <c r="N17" s="663"/>
      <c r="O17" s="663"/>
      <c r="P17" s="663"/>
      <c r="Q17" s="664"/>
      <c r="R17" s="665">
        <v>39346</v>
      </c>
      <c r="S17" s="666"/>
      <c r="T17" s="666"/>
      <c r="U17" s="666"/>
      <c r="V17" s="666"/>
      <c r="W17" s="666"/>
      <c r="X17" s="666"/>
      <c r="Y17" s="667"/>
      <c r="Z17" s="692">
        <v>0.2</v>
      </c>
      <c r="AA17" s="692"/>
      <c r="AB17" s="692"/>
      <c r="AC17" s="692"/>
      <c r="AD17" s="693">
        <v>39346</v>
      </c>
      <c r="AE17" s="693"/>
      <c r="AF17" s="693"/>
      <c r="AG17" s="693"/>
      <c r="AH17" s="693"/>
      <c r="AI17" s="693"/>
      <c r="AJ17" s="693"/>
      <c r="AK17" s="693"/>
      <c r="AL17" s="668">
        <v>0.3</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v>2001671</v>
      </c>
      <c r="CS17" s="666"/>
      <c r="CT17" s="666"/>
      <c r="CU17" s="666"/>
      <c r="CV17" s="666"/>
      <c r="CW17" s="666"/>
      <c r="CX17" s="666"/>
      <c r="CY17" s="667"/>
      <c r="CZ17" s="692">
        <v>10.8</v>
      </c>
      <c r="DA17" s="692"/>
      <c r="DB17" s="692"/>
      <c r="DC17" s="692"/>
      <c r="DD17" s="671" t="s">
        <v>129</v>
      </c>
      <c r="DE17" s="666"/>
      <c r="DF17" s="666"/>
      <c r="DG17" s="666"/>
      <c r="DH17" s="666"/>
      <c r="DI17" s="666"/>
      <c r="DJ17" s="666"/>
      <c r="DK17" s="666"/>
      <c r="DL17" s="666"/>
      <c r="DM17" s="666"/>
      <c r="DN17" s="666"/>
      <c r="DO17" s="666"/>
      <c r="DP17" s="667"/>
      <c r="DQ17" s="671">
        <v>1950911</v>
      </c>
      <c r="DR17" s="666"/>
      <c r="DS17" s="666"/>
      <c r="DT17" s="666"/>
      <c r="DU17" s="666"/>
      <c r="DV17" s="666"/>
      <c r="DW17" s="666"/>
      <c r="DX17" s="666"/>
      <c r="DY17" s="666"/>
      <c r="DZ17" s="666"/>
      <c r="EA17" s="666"/>
      <c r="EB17" s="666"/>
      <c r="EC17" s="706"/>
    </row>
    <row r="18" spans="2:133" ht="11.25" customHeight="1">
      <c r="B18" s="662" t="s">
        <v>268</v>
      </c>
      <c r="C18" s="663"/>
      <c r="D18" s="663"/>
      <c r="E18" s="663"/>
      <c r="F18" s="663"/>
      <c r="G18" s="663"/>
      <c r="H18" s="663"/>
      <c r="I18" s="663"/>
      <c r="J18" s="663"/>
      <c r="K18" s="663"/>
      <c r="L18" s="663"/>
      <c r="M18" s="663"/>
      <c r="N18" s="663"/>
      <c r="O18" s="663"/>
      <c r="P18" s="663"/>
      <c r="Q18" s="664"/>
      <c r="R18" s="665">
        <v>109497</v>
      </c>
      <c r="S18" s="666"/>
      <c r="T18" s="666"/>
      <c r="U18" s="666"/>
      <c r="V18" s="666"/>
      <c r="W18" s="666"/>
      <c r="X18" s="666"/>
      <c r="Y18" s="667"/>
      <c r="Z18" s="692">
        <v>0.6</v>
      </c>
      <c r="AA18" s="692"/>
      <c r="AB18" s="692"/>
      <c r="AC18" s="692"/>
      <c r="AD18" s="693">
        <v>109497</v>
      </c>
      <c r="AE18" s="693"/>
      <c r="AF18" s="693"/>
      <c r="AG18" s="693"/>
      <c r="AH18" s="693"/>
      <c r="AI18" s="693"/>
      <c r="AJ18" s="693"/>
      <c r="AK18" s="693"/>
      <c r="AL18" s="668">
        <v>1</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c r="B19" s="662" t="s">
        <v>271</v>
      </c>
      <c r="C19" s="663"/>
      <c r="D19" s="663"/>
      <c r="E19" s="663"/>
      <c r="F19" s="663"/>
      <c r="G19" s="663"/>
      <c r="H19" s="663"/>
      <c r="I19" s="663"/>
      <c r="J19" s="663"/>
      <c r="K19" s="663"/>
      <c r="L19" s="663"/>
      <c r="M19" s="663"/>
      <c r="N19" s="663"/>
      <c r="O19" s="663"/>
      <c r="P19" s="663"/>
      <c r="Q19" s="664"/>
      <c r="R19" s="665">
        <v>19815</v>
      </c>
      <c r="S19" s="666"/>
      <c r="T19" s="666"/>
      <c r="U19" s="666"/>
      <c r="V19" s="666"/>
      <c r="W19" s="666"/>
      <c r="X19" s="666"/>
      <c r="Y19" s="667"/>
      <c r="Z19" s="692">
        <v>0.1</v>
      </c>
      <c r="AA19" s="692"/>
      <c r="AB19" s="692"/>
      <c r="AC19" s="692"/>
      <c r="AD19" s="693">
        <v>19815</v>
      </c>
      <c r="AE19" s="693"/>
      <c r="AF19" s="693"/>
      <c r="AG19" s="693"/>
      <c r="AH19" s="693"/>
      <c r="AI19" s="693"/>
      <c r="AJ19" s="693"/>
      <c r="AK19" s="693"/>
      <c r="AL19" s="668">
        <v>0.2</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11339</v>
      </c>
      <c r="BH19" s="666"/>
      <c r="BI19" s="666"/>
      <c r="BJ19" s="666"/>
      <c r="BK19" s="666"/>
      <c r="BL19" s="666"/>
      <c r="BM19" s="666"/>
      <c r="BN19" s="667"/>
      <c r="BO19" s="692">
        <v>0.3</v>
      </c>
      <c r="BP19" s="692"/>
      <c r="BQ19" s="692"/>
      <c r="BR19" s="692"/>
      <c r="BS19" s="693" t="s">
        <v>129</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c r="B20" s="662" t="s">
        <v>274</v>
      </c>
      <c r="C20" s="663"/>
      <c r="D20" s="663"/>
      <c r="E20" s="663"/>
      <c r="F20" s="663"/>
      <c r="G20" s="663"/>
      <c r="H20" s="663"/>
      <c r="I20" s="663"/>
      <c r="J20" s="663"/>
      <c r="K20" s="663"/>
      <c r="L20" s="663"/>
      <c r="M20" s="663"/>
      <c r="N20" s="663"/>
      <c r="O20" s="663"/>
      <c r="P20" s="663"/>
      <c r="Q20" s="664"/>
      <c r="R20" s="665">
        <v>7166</v>
      </c>
      <c r="S20" s="666"/>
      <c r="T20" s="666"/>
      <c r="U20" s="666"/>
      <c r="V20" s="666"/>
      <c r="W20" s="666"/>
      <c r="X20" s="666"/>
      <c r="Y20" s="667"/>
      <c r="Z20" s="692">
        <v>0</v>
      </c>
      <c r="AA20" s="692"/>
      <c r="AB20" s="692"/>
      <c r="AC20" s="692"/>
      <c r="AD20" s="693">
        <v>7166</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11339</v>
      </c>
      <c r="BH20" s="666"/>
      <c r="BI20" s="666"/>
      <c r="BJ20" s="666"/>
      <c r="BK20" s="666"/>
      <c r="BL20" s="666"/>
      <c r="BM20" s="666"/>
      <c r="BN20" s="667"/>
      <c r="BO20" s="692">
        <v>0.3</v>
      </c>
      <c r="BP20" s="692"/>
      <c r="BQ20" s="692"/>
      <c r="BR20" s="692"/>
      <c r="BS20" s="693" t="s">
        <v>129</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18462416</v>
      </c>
      <c r="CS20" s="666"/>
      <c r="CT20" s="666"/>
      <c r="CU20" s="666"/>
      <c r="CV20" s="666"/>
      <c r="CW20" s="666"/>
      <c r="CX20" s="666"/>
      <c r="CY20" s="667"/>
      <c r="CZ20" s="692">
        <v>100</v>
      </c>
      <c r="DA20" s="692"/>
      <c r="DB20" s="692"/>
      <c r="DC20" s="692"/>
      <c r="DD20" s="671">
        <v>1681211</v>
      </c>
      <c r="DE20" s="666"/>
      <c r="DF20" s="666"/>
      <c r="DG20" s="666"/>
      <c r="DH20" s="666"/>
      <c r="DI20" s="666"/>
      <c r="DJ20" s="666"/>
      <c r="DK20" s="666"/>
      <c r="DL20" s="666"/>
      <c r="DM20" s="666"/>
      <c r="DN20" s="666"/>
      <c r="DO20" s="666"/>
      <c r="DP20" s="667"/>
      <c r="DQ20" s="671">
        <v>12838896</v>
      </c>
      <c r="DR20" s="666"/>
      <c r="DS20" s="666"/>
      <c r="DT20" s="666"/>
      <c r="DU20" s="666"/>
      <c r="DV20" s="666"/>
      <c r="DW20" s="666"/>
      <c r="DX20" s="666"/>
      <c r="DY20" s="666"/>
      <c r="DZ20" s="666"/>
      <c r="EA20" s="666"/>
      <c r="EB20" s="666"/>
      <c r="EC20" s="706"/>
    </row>
    <row r="21" spans="2:133" ht="11.25" customHeight="1">
      <c r="B21" s="662" t="s">
        <v>277</v>
      </c>
      <c r="C21" s="663"/>
      <c r="D21" s="663"/>
      <c r="E21" s="663"/>
      <c r="F21" s="663"/>
      <c r="G21" s="663"/>
      <c r="H21" s="663"/>
      <c r="I21" s="663"/>
      <c r="J21" s="663"/>
      <c r="K21" s="663"/>
      <c r="L21" s="663"/>
      <c r="M21" s="663"/>
      <c r="N21" s="663"/>
      <c r="O21" s="663"/>
      <c r="P21" s="663"/>
      <c r="Q21" s="664"/>
      <c r="R21" s="665">
        <v>1296</v>
      </c>
      <c r="S21" s="666"/>
      <c r="T21" s="666"/>
      <c r="U21" s="666"/>
      <c r="V21" s="666"/>
      <c r="W21" s="666"/>
      <c r="X21" s="666"/>
      <c r="Y21" s="667"/>
      <c r="Z21" s="692">
        <v>0</v>
      </c>
      <c r="AA21" s="692"/>
      <c r="AB21" s="692"/>
      <c r="AC21" s="692"/>
      <c r="AD21" s="693">
        <v>1296</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11339</v>
      </c>
      <c r="BH21" s="666"/>
      <c r="BI21" s="666"/>
      <c r="BJ21" s="666"/>
      <c r="BK21" s="666"/>
      <c r="BL21" s="666"/>
      <c r="BM21" s="666"/>
      <c r="BN21" s="667"/>
      <c r="BO21" s="692">
        <v>0.3</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279</v>
      </c>
      <c r="C22" s="729"/>
      <c r="D22" s="729"/>
      <c r="E22" s="729"/>
      <c r="F22" s="729"/>
      <c r="G22" s="729"/>
      <c r="H22" s="729"/>
      <c r="I22" s="729"/>
      <c r="J22" s="729"/>
      <c r="K22" s="729"/>
      <c r="L22" s="729"/>
      <c r="M22" s="729"/>
      <c r="N22" s="729"/>
      <c r="O22" s="729"/>
      <c r="P22" s="729"/>
      <c r="Q22" s="730"/>
      <c r="R22" s="665">
        <v>81220</v>
      </c>
      <c r="S22" s="666"/>
      <c r="T22" s="666"/>
      <c r="U22" s="666"/>
      <c r="V22" s="666"/>
      <c r="W22" s="666"/>
      <c r="X22" s="666"/>
      <c r="Y22" s="667"/>
      <c r="Z22" s="692">
        <v>0.4</v>
      </c>
      <c r="AA22" s="692"/>
      <c r="AB22" s="692"/>
      <c r="AC22" s="692"/>
      <c r="AD22" s="693">
        <v>81220</v>
      </c>
      <c r="AE22" s="693"/>
      <c r="AF22" s="693"/>
      <c r="AG22" s="693"/>
      <c r="AH22" s="693"/>
      <c r="AI22" s="693"/>
      <c r="AJ22" s="693"/>
      <c r="AK22" s="693"/>
      <c r="AL22" s="668">
        <v>0.69999998807907104</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282</v>
      </c>
      <c r="C23" s="663"/>
      <c r="D23" s="663"/>
      <c r="E23" s="663"/>
      <c r="F23" s="663"/>
      <c r="G23" s="663"/>
      <c r="H23" s="663"/>
      <c r="I23" s="663"/>
      <c r="J23" s="663"/>
      <c r="K23" s="663"/>
      <c r="L23" s="663"/>
      <c r="M23" s="663"/>
      <c r="N23" s="663"/>
      <c r="O23" s="663"/>
      <c r="P23" s="663"/>
      <c r="Q23" s="664"/>
      <c r="R23" s="665">
        <v>6066475</v>
      </c>
      <c r="S23" s="666"/>
      <c r="T23" s="666"/>
      <c r="U23" s="666"/>
      <c r="V23" s="666"/>
      <c r="W23" s="666"/>
      <c r="X23" s="666"/>
      <c r="Y23" s="667"/>
      <c r="Z23" s="692">
        <v>31.8</v>
      </c>
      <c r="AA23" s="692"/>
      <c r="AB23" s="692"/>
      <c r="AC23" s="692"/>
      <c r="AD23" s="693">
        <v>5697709</v>
      </c>
      <c r="AE23" s="693"/>
      <c r="AF23" s="693"/>
      <c r="AG23" s="693"/>
      <c r="AH23" s="693"/>
      <c r="AI23" s="693"/>
      <c r="AJ23" s="693"/>
      <c r="AK23" s="693"/>
      <c r="AL23" s="668">
        <v>50.6</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c r="B24" s="662" t="s">
        <v>289</v>
      </c>
      <c r="C24" s="663"/>
      <c r="D24" s="663"/>
      <c r="E24" s="663"/>
      <c r="F24" s="663"/>
      <c r="G24" s="663"/>
      <c r="H24" s="663"/>
      <c r="I24" s="663"/>
      <c r="J24" s="663"/>
      <c r="K24" s="663"/>
      <c r="L24" s="663"/>
      <c r="M24" s="663"/>
      <c r="N24" s="663"/>
      <c r="O24" s="663"/>
      <c r="P24" s="663"/>
      <c r="Q24" s="664"/>
      <c r="R24" s="665">
        <v>5697709</v>
      </c>
      <c r="S24" s="666"/>
      <c r="T24" s="666"/>
      <c r="U24" s="666"/>
      <c r="V24" s="666"/>
      <c r="W24" s="666"/>
      <c r="X24" s="666"/>
      <c r="Y24" s="667"/>
      <c r="Z24" s="692">
        <v>29.9</v>
      </c>
      <c r="AA24" s="692"/>
      <c r="AB24" s="692"/>
      <c r="AC24" s="692"/>
      <c r="AD24" s="693">
        <v>5697709</v>
      </c>
      <c r="AE24" s="693"/>
      <c r="AF24" s="693"/>
      <c r="AG24" s="693"/>
      <c r="AH24" s="693"/>
      <c r="AI24" s="693"/>
      <c r="AJ24" s="693"/>
      <c r="AK24" s="693"/>
      <c r="AL24" s="668">
        <v>50.6</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8263474</v>
      </c>
      <c r="CS24" s="719"/>
      <c r="CT24" s="719"/>
      <c r="CU24" s="719"/>
      <c r="CV24" s="719"/>
      <c r="CW24" s="719"/>
      <c r="CX24" s="719"/>
      <c r="CY24" s="762"/>
      <c r="CZ24" s="763">
        <v>44.8</v>
      </c>
      <c r="DA24" s="736"/>
      <c r="DB24" s="736"/>
      <c r="DC24" s="766"/>
      <c r="DD24" s="761">
        <v>5343506</v>
      </c>
      <c r="DE24" s="719"/>
      <c r="DF24" s="719"/>
      <c r="DG24" s="719"/>
      <c r="DH24" s="719"/>
      <c r="DI24" s="719"/>
      <c r="DJ24" s="719"/>
      <c r="DK24" s="762"/>
      <c r="DL24" s="761">
        <v>5296032</v>
      </c>
      <c r="DM24" s="719"/>
      <c r="DN24" s="719"/>
      <c r="DO24" s="719"/>
      <c r="DP24" s="719"/>
      <c r="DQ24" s="719"/>
      <c r="DR24" s="719"/>
      <c r="DS24" s="719"/>
      <c r="DT24" s="719"/>
      <c r="DU24" s="719"/>
      <c r="DV24" s="762"/>
      <c r="DW24" s="763">
        <v>45.5</v>
      </c>
      <c r="DX24" s="736"/>
      <c r="DY24" s="736"/>
      <c r="DZ24" s="736"/>
      <c r="EA24" s="736"/>
      <c r="EB24" s="736"/>
      <c r="EC24" s="764"/>
    </row>
    <row r="25" spans="2:133" ht="11.25" customHeight="1">
      <c r="B25" s="662" t="s">
        <v>292</v>
      </c>
      <c r="C25" s="663"/>
      <c r="D25" s="663"/>
      <c r="E25" s="663"/>
      <c r="F25" s="663"/>
      <c r="G25" s="663"/>
      <c r="H25" s="663"/>
      <c r="I25" s="663"/>
      <c r="J25" s="663"/>
      <c r="K25" s="663"/>
      <c r="L25" s="663"/>
      <c r="M25" s="663"/>
      <c r="N25" s="663"/>
      <c r="O25" s="663"/>
      <c r="P25" s="663"/>
      <c r="Q25" s="664"/>
      <c r="R25" s="665">
        <v>367192</v>
      </c>
      <c r="S25" s="666"/>
      <c r="T25" s="666"/>
      <c r="U25" s="666"/>
      <c r="V25" s="666"/>
      <c r="W25" s="666"/>
      <c r="X25" s="666"/>
      <c r="Y25" s="667"/>
      <c r="Z25" s="692">
        <v>1.9</v>
      </c>
      <c r="AA25" s="692"/>
      <c r="AB25" s="692"/>
      <c r="AC25" s="692"/>
      <c r="AD25" s="693" t="s">
        <v>129</v>
      </c>
      <c r="AE25" s="693"/>
      <c r="AF25" s="693"/>
      <c r="AG25" s="693"/>
      <c r="AH25" s="693"/>
      <c r="AI25" s="693"/>
      <c r="AJ25" s="693"/>
      <c r="AK25" s="693"/>
      <c r="AL25" s="668" t="s">
        <v>129</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2689247</v>
      </c>
      <c r="CS25" s="676"/>
      <c r="CT25" s="676"/>
      <c r="CU25" s="676"/>
      <c r="CV25" s="676"/>
      <c r="CW25" s="676"/>
      <c r="CX25" s="676"/>
      <c r="CY25" s="677"/>
      <c r="CZ25" s="668">
        <v>14.6</v>
      </c>
      <c r="DA25" s="678"/>
      <c r="DB25" s="678"/>
      <c r="DC25" s="679"/>
      <c r="DD25" s="671">
        <v>2555940</v>
      </c>
      <c r="DE25" s="676"/>
      <c r="DF25" s="676"/>
      <c r="DG25" s="676"/>
      <c r="DH25" s="676"/>
      <c r="DI25" s="676"/>
      <c r="DJ25" s="676"/>
      <c r="DK25" s="677"/>
      <c r="DL25" s="671">
        <v>2521618</v>
      </c>
      <c r="DM25" s="676"/>
      <c r="DN25" s="676"/>
      <c r="DO25" s="676"/>
      <c r="DP25" s="676"/>
      <c r="DQ25" s="676"/>
      <c r="DR25" s="676"/>
      <c r="DS25" s="676"/>
      <c r="DT25" s="676"/>
      <c r="DU25" s="676"/>
      <c r="DV25" s="677"/>
      <c r="DW25" s="668">
        <v>21.7</v>
      </c>
      <c r="DX25" s="678"/>
      <c r="DY25" s="678"/>
      <c r="DZ25" s="678"/>
      <c r="EA25" s="678"/>
      <c r="EB25" s="678"/>
      <c r="EC25" s="699"/>
    </row>
    <row r="26" spans="2:133" ht="11.25" customHeight="1">
      <c r="B26" s="662" t="s">
        <v>295</v>
      </c>
      <c r="C26" s="663"/>
      <c r="D26" s="663"/>
      <c r="E26" s="663"/>
      <c r="F26" s="663"/>
      <c r="G26" s="663"/>
      <c r="H26" s="663"/>
      <c r="I26" s="663"/>
      <c r="J26" s="663"/>
      <c r="K26" s="663"/>
      <c r="L26" s="663"/>
      <c r="M26" s="663"/>
      <c r="N26" s="663"/>
      <c r="O26" s="663"/>
      <c r="P26" s="663"/>
      <c r="Q26" s="664"/>
      <c r="R26" s="665">
        <v>1574</v>
      </c>
      <c r="S26" s="666"/>
      <c r="T26" s="666"/>
      <c r="U26" s="666"/>
      <c r="V26" s="666"/>
      <c r="W26" s="666"/>
      <c r="X26" s="666"/>
      <c r="Y26" s="667"/>
      <c r="Z26" s="692">
        <v>0</v>
      </c>
      <c r="AA26" s="692"/>
      <c r="AB26" s="692"/>
      <c r="AC26" s="692"/>
      <c r="AD26" s="693" t="s">
        <v>129</v>
      </c>
      <c r="AE26" s="693"/>
      <c r="AF26" s="693"/>
      <c r="AG26" s="693"/>
      <c r="AH26" s="693"/>
      <c r="AI26" s="693"/>
      <c r="AJ26" s="693"/>
      <c r="AK26" s="693"/>
      <c r="AL26" s="668" t="s">
        <v>129</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1651521</v>
      </c>
      <c r="CS26" s="666"/>
      <c r="CT26" s="666"/>
      <c r="CU26" s="666"/>
      <c r="CV26" s="666"/>
      <c r="CW26" s="666"/>
      <c r="CX26" s="666"/>
      <c r="CY26" s="667"/>
      <c r="CZ26" s="668">
        <v>8.9</v>
      </c>
      <c r="DA26" s="678"/>
      <c r="DB26" s="678"/>
      <c r="DC26" s="679"/>
      <c r="DD26" s="671">
        <v>1556120</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c r="B27" s="662" t="s">
        <v>298</v>
      </c>
      <c r="C27" s="663"/>
      <c r="D27" s="663"/>
      <c r="E27" s="663"/>
      <c r="F27" s="663"/>
      <c r="G27" s="663"/>
      <c r="H27" s="663"/>
      <c r="I27" s="663"/>
      <c r="J27" s="663"/>
      <c r="K27" s="663"/>
      <c r="L27" s="663"/>
      <c r="M27" s="663"/>
      <c r="N27" s="663"/>
      <c r="O27" s="663"/>
      <c r="P27" s="663"/>
      <c r="Q27" s="664"/>
      <c r="R27" s="665">
        <v>11578638</v>
      </c>
      <c r="S27" s="666"/>
      <c r="T27" s="666"/>
      <c r="U27" s="666"/>
      <c r="V27" s="666"/>
      <c r="W27" s="666"/>
      <c r="X27" s="666"/>
      <c r="Y27" s="667"/>
      <c r="Z27" s="692">
        <v>60.7</v>
      </c>
      <c r="AA27" s="692"/>
      <c r="AB27" s="692"/>
      <c r="AC27" s="692"/>
      <c r="AD27" s="693">
        <v>11209872</v>
      </c>
      <c r="AE27" s="693"/>
      <c r="AF27" s="693"/>
      <c r="AG27" s="693"/>
      <c r="AH27" s="693"/>
      <c r="AI27" s="693"/>
      <c r="AJ27" s="693"/>
      <c r="AK27" s="693"/>
      <c r="AL27" s="668">
        <v>99.599998474121094</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4099283</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3572556</v>
      </c>
      <c r="CS27" s="676"/>
      <c r="CT27" s="676"/>
      <c r="CU27" s="676"/>
      <c r="CV27" s="676"/>
      <c r="CW27" s="676"/>
      <c r="CX27" s="676"/>
      <c r="CY27" s="677"/>
      <c r="CZ27" s="668">
        <v>19.399999999999999</v>
      </c>
      <c r="DA27" s="678"/>
      <c r="DB27" s="678"/>
      <c r="DC27" s="679"/>
      <c r="DD27" s="671">
        <v>836655</v>
      </c>
      <c r="DE27" s="676"/>
      <c r="DF27" s="676"/>
      <c r="DG27" s="676"/>
      <c r="DH27" s="676"/>
      <c r="DI27" s="676"/>
      <c r="DJ27" s="676"/>
      <c r="DK27" s="677"/>
      <c r="DL27" s="671">
        <v>823503</v>
      </c>
      <c r="DM27" s="676"/>
      <c r="DN27" s="676"/>
      <c r="DO27" s="676"/>
      <c r="DP27" s="676"/>
      <c r="DQ27" s="676"/>
      <c r="DR27" s="676"/>
      <c r="DS27" s="676"/>
      <c r="DT27" s="676"/>
      <c r="DU27" s="676"/>
      <c r="DV27" s="677"/>
      <c r="DW27" s="668">
        <v>7.1</v>
      </c>
      <c r="DX27" s="678"/>
      <c r="DY27" s="678"/>
      <c r="DZ27" s="678"/>
      <c r="EA27" s="678"/>
      <c r="EB27" s="678"/>
      <c r="EC27" s="699"/>
    </row>
    <row r="28" spans="2:133" ht="11.25" customHeight="1">
      <c r="B28" s="662" t="s">
        <v>301</v>
      </c>
      <c r="C28" s="663"/>
      <c r="D28" s="663"/>
      <c r="E28" s="663"/>
      <c r="F28" s="663"/>
      <c r="G28" s="663"/>
      <c r="H28" s="663"/>
      <c r="I28" s="663"/>
      <c r="J28" s="663"/>
      <c r="K28" s="663"/>
      <c r="L28" s="663"/>
      <c r="M28" s="663"/>
      <c r="N28" s="663"/>
      <c r="O28" s="663"/>
      <c r="P28" s="663"/>
      <c r="Q28" s="664"/>
      <c r="R28" s="665">
        <v>3163</v>
      </c>
      <c r="S28" s="666"/>
      <c r="T28" s="666"/>
      <c r="U28" s="666"/>
      <c r="V28" s="666"/>
      <c r="W28" s="666"/>
      <c r="X28" s="666"/>
      <c r="Y28" s="667"/>
      <c r="Z28" s="692">
        <v>0</v>
      </c>
      <c r="AA28" s="692"/>
      <c r="AB28" s="692"/>
      <c r="AC28" s="692"/>
      <c r="AD28" s="693">
        <v>3163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2001671</v>
      </c>
      <c r="CS28" s="666"/>
      <c r="CT28" s="666"/>
      <c r="CU28" s="666"/>
      <c r="CV28" s="666"/>
      <c r="CW28" s="666"/>
      <c r="CX28" s="666"/>
      <c r="CY28" s="667"/>
      <c r="CZ28" s="668">
        <v>10.8</v>
      </c>
      <c r="DA28" s="678"/>
      <c r="DB28" s="678"/>
      <c r="DC28" s="679"/>
      <c r="DD28" s="671">
        <v>1950911</v>
      </c>
      <c r="DE28" s="666"/>
      <c r="DF28" s="666"/>
      <c r="DG28" s="666"/>
      <c r="DH28" s="666"/>
      <c r="DI28" s="666"/>
      <c r="DJ28" s="666"/>
      <c r="DK28" s="667"/>
      <c r="DL28" s="671">
        <v>1950911</v>
      </c>
      <c r="DM28" s="666"/>
      <c r="DN28" s="666"/>
      <c r="DO28" s="666"/>
      <c r="DP28" s="666"/>
      <c r="DQ28" s="666"/>
      <c r="DR28" s="666"/>
      <c r="DS28" s="666"/>
      <c r="DT28" s="666"/>
      <c r="DU28" s="666"/>
      <c r="DV28" s="667"/>
      <c r="DW28" s="668">
        <v>16.8</v>
      </c>
      <c r="DX28" s="678"/>
      <c r="DY28" s="678"/>
      <c r="DZ28" s="678"/>
      <c r="EA28" s="678"/>
      <c r="EB28" s="678"/>
      <c r="EC28" s="699"/>
    </row>
    <row r="29" spans="2:133" ht="11.25" customHeight="1">
      <c r="B29" s="662" t="s">
        <v>303</v>
      </c>
      <c r="C29" s="663"/>
      <c r="D29" s="663"/>
      <c r="E29" s="663"/>
      <c r="F29" s="663"/>
      <c r="G29" s="663"/>
      <c r="H29" s="663"/>
      <c r="I29" s="663"/>
      <c r="J29" s="663"/>
      <c r="K29" s="663"/>
      <c r="L29" s="663"/>
      <c r="M29" s="663"/>
      <c r="N29" s="663"/>
      <c r="O29" s="663"/>
      <c r="P29" s="663"/>
      <c r="Q29" s="664"/>
      <c r="R29" s="665">
        <v>35500</v>
      </c>
      <c r="S29" s="666"/>
      <c r="T29" s="666"/>
      <c r="U29" s="666"/>
      <c r="V29" s="666"/>
      <c r="W29" s="666"/>
      <c r="X29" s="666"/>
      <c r="Y29" s="667"/>
      <c r="Z29" s="692">
        <v>0.2</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69</v>
      </c>
      <c r="CG29" s="704"/>
      <c r="CH29" s="704"/>
      <c r="CI29" s="704"/>
      <c r="CJ29" s="704"/>
      <c r="CK29" s="704"/>
      <c r="CL29" s="704"/>
      <c r="CM29" s="704"/>
      <c r="CN29" s="704"/>
      <c r="CO29" s="704"/>
      <c r="CP29" s="704"/>
      <c r="CQ29" s="705"/>
      <c r="CR29" s="665">
        <v>2001671</v>
      </c>
      <c r="CS29" s="676"/>
      <c r="CT29" s="676"/>
      <c r="CU29" s="676"/>
      <c r="CV29" s="676"/>
      <c r="CW29" s="676"/>
      <c r="CX29" s="676"/>
      <c r="CY29" s="677"/>
      <c r="CZ29" s="668">
        <v>10.8</v>
      </c>
      <c r="DA29" s="678"/>
      <c r="DB29" s="678"/>
      <c r="DC29" s="679"/>
      <c r="DD29" s="671">
        <v>1950911</v>
      </c>
      <c r="DE29" s="676"/>
      <c r="DF29" s="676"/>
      <c r="DG29" s="676"/>
      <c r="DH29" s="676"/>
      <c r="DI29" s="676"/>
      <c r="DJ29" s="676"/>
      <c r="DK29" s="677"/>
      <c r="DL29" s="671">
        <v>1950911</v>
      </c>
      <c r="DM29" s="676"/>
      <c r="DN29" s="676"/>
      <c r="DO29" s="676"/>
      <c r="DP29" s="676"/>
      <c r="DQ29" s="676"/>
      <c r="DR29" s="676"/>
      <c r="DS29" s="676"/>
      <c r="DT29" s="676"/>
      <c r="DU29" s="676"/>
      <c r="DV29" s="677"/>
      <c r="DW29" s="668">
        <v>16.8</v>
      </c>
      <c r="DX29" s="678"/>
      <c r="DY29" s="678"/>
      <c r="DZ29" s="678"/>
      <c r="EA29" s="678"/>
      <c r="EB29" s="678"/>
      <c r="EC29" s="699"/>
    </row>
    <row r="30" spans="2:133" ht="11.25" customHeight="1">
      <c r="B30" s="662" t="s">
        <v>305</v>
      </c>
      <c r="C30" s="663"/>
      <c r="D30" s="663"/>
      <c r="E30" s="663"/>
      <c r="F30" s="663"/>
      <c r="G30" s="663"/>
      <c r="H30" s="663"/>
      <c r="I30" s="663"/>
      <c r="J30" s="663"/>
      <c r="K30" s="663"/>
      <c r="L30" s="663"/>
      <c r="M30" s="663"/>
      <c r="N30" s="663"/>
      <c r="O30" s="663"/>
      <c r="P30" s="663"/>
      <c r="Q30" s="664"/>
      <c r="R30" s="665">
        <v>51938</v>
      </c>
      <c r="S30" s="666"/>
      <c r="T30" s="666"/>
      <c r="U30" s="666"/>
      <c r="V30" s="666"/>
      <c r="W30" s="666"/>
      <c r="X30" s="666"/>
      <c r="Y30" s="667"/>
      <c r="Z30" s="692">
        <v>0.3</v>
      </c>
      <c r="AA30" s="692"/>
      <c r="AB30" s="692"/>
      <c r="AC30" s="692"/>
      <c r="AD30" s="693" t="s">
        <v>129</v>
      </c>
      <c r="AE30" s="693"/>
      <c r="AF30" s="693"/>
      <c r="AG30" s="693"/>
      <c r="AH30" s="693"/>
      <c r="AI30" s="693"/>
      <c r="AJ30" s="693"/>
      <c r="AK30" s="693"/>
      <c r="AL30" s="668" t="s">
        <v>129</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v>1887641</v>
      </c>
      <c r="CS30" s="666"/>
      <c r="CT30" s="666"/>
      <c r="CU30" s="666"/>
      <c r="CV30" s="666"/>
      <c r="CW30" s="666"/>
      <c r="CX30" s="666"/>
      <c r="CY30" s="667"/>
      <c r="CZ30" s="668">
        <v>10.199999999999999</v>
      </c>
      <c r="DA30" s="678"/>
      <c r="DB30" s="678"/>
      <c r="DC30" s="679"/>
      <c r="DD30" s="671">
        <v>1841219</v>
      </c>
      <c r="DE30" s="666"/>
      <c r="DF30" s="666"/>
      <c r="DG30" s="666"/>
      <c r="DH30" s="666"/>
      <c r="DI30" s="666"/>
      <c r="DJ30" s="666"/>
      <c r="DK30" s="667"/>
      <c r="DL30" s="671">
        <v>1841219</v>
      </c>
      <c r="DM30" s="666"/>
      <c r="DN30" s="666"/>
      <c r="DO30" s="666"/>
      <c r="DP30" s="666"/>
      <c r="DQ30" s="666"/>
      <c r="DR30" s="666"/>
      <c r="DS30" s="666"/>
      <c r="DT30" s="666"/>
      <c r="DU30" s="666"/>
      <c r="DV30" s="667"/>
      <c r="DW30" s="668">
        <v>15.8</v>
      </c>
      <c r="DX30" s="678"/>
      <c r="DY30" s="678"/>
      <c r="DZ30" s="678"/>
      <c r="EA30" s="678"/>
      <c r="EB30" s="678"/>
      <c r="EC30" s="699"/>
    </row>
    <row r="31" spans="2:133" ht="11.25" customHeight="1">
      <c r="B31" s="662" t="s">
        <v>309</v>
      </c>
      <c r="C31" s="663"/>
      <c r="D31" s="663"/>
      <c r="E31" s="663"/>
      <c r="F31" s="663"/>
      <c r="G31" s="663"/>
      <c r="H31" s="663"/>
      <c r="I31" s="663"/>
      <c r="J31" s="663"/>
      <c r="K31" s="663"/>
      <c r="L31" s="663"/>
      <c r="M31" s="663"/>
      <c r="N31" s="663"/>
      <c r="O31" s="663"/>
      <c r="P31" s="663"/>
      <c r="Q31" s="664"/>
      <c r="R31" s="665">
        <v>82806</v>
      </c>
      <c r="S31" s="666"/>
      <c r="T31" s="666"/>
      <c r="U31" s="666"/>
      <c r="V31" s="666"/>
      <c r="W31" s="666"/>
      <c r="X31" s="666"/>
      <c r="Y31" s="667"/>
      <c r="Z31" s="692">
        <v>0.4</v>
      </c>
      <c r="AA31" s="692"/>
      <c r="AB31" s="692"/>
      <c r="AC31" s="692"/>
      <c r="AD31" s="693" t="s">
        <v>129</v>
      </c>
      <c r="AE31" s="693"/>
      <c r="AF31" s="693"/>
      <c r="AG31" s="693"/>
      <c r="AH31" s="693"/>
      <c r="AI31" s="693"/>
      <c r="AJ31" s="693"/>
      <c r="AK31" s="693"/>
      <c r="AL31" s="668" t="s">
        <v>129</v>
      </c>
      <c r="AM31" s="669"/>
      <c r="AN31" s="669"/>
      <c r="AO31" s="694"/>
      <c r="AP31" s="738" t="s">
        <v>310</v>
      </c>
      <c r="AQ31" s="739"/>
      <c r="AR31" s="739"/>
      <c r="AS31" s="739"/>
      <c r="AT31" s="744" t="s">
        <v>311</v>
      </c>
      <c r="AU31" s="367"/>
      <c r="AV31" s="367"/>
      <c r="AW31" s="367"/>
      <c r="AX31" s="731" t="s">
        <v>189</v>
      </c>
      <c r="AY31" s="732"/>
      <c r="AZ31" s="732"/>
      <c r="BA31" s="732"/>
      <c r="BB31" s="732"/>
      <c r="BC31" s="732"/>
      <c r="BD31" s="732"/>
      <c r="BE31" s="732"/>
      <c r="BF31" s="733"/>
      <c r="BG31" s="734">
        <v>99.7</v>
      </c>
      <c r="BH31" s="735"/>
      <c r="BI31" s="735"/>
      <c r="BJ31" s="735"/>
      <c r="BK31" s="735"/>
      <c r="BL31" s="735"/>
      <c r="BM31" s="736">
        <v>99.2</v>
      </c>
      <c r="BN31" s="735"/>
      <c r="BO31" s="735"/>
      <c r="BP31" s="735"/>
      <c r="BQ31" s="737"/>
      <c r="BR31" s="734">
        <v>98.7</v>
      </c>
      <c r="BS31" s="735"/>
      <c r="BT31" s="735"/>
      <c r="BU31" s="735"/>
      <c r="BV31" s="735"/>
      <c r="BW31" s="735"/>
      <c r="BX31" s="736">
        <v>98.2</v>
      </c>
      <c r="BY31" s="735"/>
      <c r="BZ31" s="735"/>
      <c r="CA31" s="735"/>
      <c r="CB31" s="737"/>
      <c r="CD31" s="754"/>
      <c r="CE31" s="755"/>
      <c r="CF31" s="707" t="s">
        <v>312</v>
      </c>
      <c r="CG31" s="704"/>
      <c r="CH31" s="704"/>
      <c r="CI31" s="704"/>
      <c r="CJ31" s="704"/>
      <c r="CK31" s="704"/>
      <c r="CL31" s="704"/>
      <c r="CM31" s="704"/>
      <c r="CN31" s="704"/>
      <c r="CO31" s="704"/>
      <c r="CP31" s="704"/>
      <c r="CQ31" s="705"/>
      <c r="CR31" s="665">
        <v>114030</v>
      </c>
      <c r="CS31" s="676"/>
      <c r="CT31" s="676"/>
      <c r="CU31" s="676"/>
      <c r="CV31" s="676"/>
      <c r="CW31" s="676"/>
      <c r="CX31" s="676"/>
      <c r="CY31" s="677"/>
      <c r="CZ31" s="668">
        <v>0.6</v>
      </c>
      <c r="DA31" s="678"/>
      <c r="DB31" s="678"/>
      <c r="DC31" s="679"/>
      <c r="DD31" s="671">
        <v>109692</v>
      </c>
      <c r="DE31" s="676"/>
      <c r="DF31" s="676"/>
      <c r="DG31" s="676"/>
      <c r="DH31" s="676"/>
      <c r="DI31" s="676"/>
      <c r="DJ31" s="676"/>
      <c r="DK31" s="677"/>
      <c r="DL31" s="671">
        <v>109692</v>
      </c>
      <c r="DM31" s="676"/>
      <c r="DN31" s="676"/>
      <c r="DO31" s="676"/>
      <c r="DP31" s="676"/>
      <c r="DQ31" s="676"/>
      <c r="DR31" s="676"/>
      <c r="DS31" s="676"/>
      <c r="DT31" s="676"/>
      <c r="DU31" s="676"/>
      <c r="DV31" s="677"/>
      <c r="DW31" s="668">
        <v>0.9</v>
      </c>
      <c r="DX31" s="678"/>
      <c r="DY31" s="678"/>
      <c r="DZ31" s="678"/>
      <c r="EA31" s="678"/>
      <c r="EB31" s="678"/>
      <c r="EC31" s="699"/>
    </row>
    <row r="32" spans="2:133" ht="11.25" customHeight="1">
      <c r="B32" s="662" t="s">
        <v>313</v>
      </c>
      <c r="C32" s="663"/>
      <c r="D32" s="663"/>
      <c r="E32" s="663"/>
      <c r="F32" s="663"/>
      <c r="G32" s="663"/>
      <c r="H32" s="663"/>
      <c r="I32" s="663"/>
      <c r="J32" s="663"/>
      <c r="K32" s="663"/>
      <c r="L32" s="663"/>
      <c r="M32" s="663"/>
      <c r="N32" s="663"/>
      <c r="O32" s="663"/>
      <c r="P32" s="663"/>
      <c r="Q32" s="664"/>
      <c r="R32" s="665">
        <v>3352192</v>
      </c>
      <c r="S32" s="666"/>
      <c r="T32" s="666"/>
      <c r="U32" s="666"/>
      <c r="V32" s="666"/>
      <c r="W32" s="666"/>
      <c r="X32" s="666"/>
      <c r="Y32" s="667"/>
      <c r="Z32" s="692">
        <v>17.600000000000001</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3" t="s">
        <v>314</v>
      </c>
      <c r="AV32" s="363"/>
      <c r="AW32" s="363"/>
      <c r="AX32" s="662" t="s">
        <v>315</v>
      </c>
      <c r="AY32" s="663"/>
      <c r="AZ32" s="663"/>
      <c r="BA32" s="663"/>
      <c r="BB32" s="663"/>
      <c r="BC32" s="663"/>
      <c r="BD32" s="663"/>
      <c r="BE32" s="663"/>
      <c r="BF32" s="664"/>
      <c r="BG32" s="747">
        <v>99.6</v>
      </c>
      <c r="BH32" s="676"/>
      <c r="BI32" s="676"/>
      <c r="BJ32" s="676"/>
      <c r="BK32" s="676"/>
      <c r="BL32" s="676"/>
      <c r="BM32" s="669">
        <v>99.2</v>
      </c>
      <c r="BN32" s="748"/>
      <c r="BO32" s="748"/>
      <c r="BP32" s="748"/>
      <c r="BQ32" s="703"/>
      <c r="BR32" s="747">
        <v>99.5</v>
      </c>
      <c r="BS32" s="676"/>
      <c r="BT32" s="676"/>
      <c r="BU32" s="676"/>
      <c r="BV32" s="676"/>
      <c r="BW32" s="676"/>
      <c r="BX32" s="669">
        <v>99</v>
      </c>
      <c r="BY32" s="748"/>
      <c r="BZ32" s="748"/>
      <c r="CA32" s="748"/>
      <c r="CB32" s="703"/>
      <c r="CD32" s="756"/>
      <c r="CE32" s="757"/>
      <c r="CF32" s="707" t="s">
        <v>316</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c r="B33" s="728" t="s">
        <v>317</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1"/>
      <c r="AV33" s="361"/>
      <c r="AW33" s="361"/>
      <c r="AX33" s="642" t="s">
        <v>318</v>
      </c>
      <c r="AY33" s="643"/>
      <c r="AZ33" s="643"/>
      <c r="BA33" s="643"/>
      <c r="BB33" s="643"/>
      <c r="BC33" s="643"/>
      <c r="BD33" s="643"/>
      <c r="BE33" s="643"/>
      <c r="BF33" s="644"/>
      <c r="BG33" s="727">
        <v>99.7</v>
      </c>
      <c r="BH33" s="646"/>
      <c r="BI33" s="646"/>
      <c r="BJ33" s="646"/>
      <c r="BK33" s="646"/>
      <c r="BL33" s="646"/>
      <c r="BM33" s="684">
        <v>99.2</v>
      </c>
      <c r="BN33" s="646"/>
      <c r="BO33" s="646"/>
      <c r="BP33" s="646"/>
      <c r="BQ33" s="695"/>
      <c r="BR33" s="727">
        <v>97.8</v>
      </c>
      <c r="BS33" s="646"/>
      <c r="BT33" s="646"/>
      <c r="BU33" s="646"/>
      <c r="BV33" s="646"/>
      <c r="BW33" s="646"/>
      <c r="BX33" s="684">
        <v>97.3</v>
      </c>
      <c r="BY33" s="646"/>
      <c r="BZ33" s="646"/>
      <c r="CA33" s="646"/>
      <c r="CB33" s="695"/>
      <c r="CD33" s="707" t="s">
        <v>319</v>
      </c>
      <c r="CE33" s="704"/>
      <c r="CF33" s="704"/>
      <c r="CG33" s="704"/>
      <c r="CH33" s="704"/>
      <c r="CI33" s="704"/>
      <c r="CJ33" s="704"/>
      <c r="CK33" s="704"/>
      <c r="CL33" s="704"/>
      <c r="CM33" s="704"/>
      <c r="CN33" s="704"/>
      <c r="CO33" s="704"/>
      <c r="CP33" s="704"/>
      <c r="CQ33" s="705"/>
      <c r="CR33" s="665">
        <v>8517731</v>
      </c>
      <c r="CS33" s="676"/>
      <c r="CT33" s="676"/>
      <c r="CU33" s="676"/>
      <c r="CV33" s="676"/>
      <c r="CW33" s="676"/>
      <c r="CX33" s="676"/>
      <c r="CY33" s="677"/>
      <c r="CZ33" s="668">
        <v>46.1</v>
      </c>
      <c r="DA33" s="678"/>
      <c r="DB33" s="678"/>
      <c r="DC33" s="679"/>
      <c r="DD33" s="671">
        <v>6648289</v>
      </c>
      <c r="DE33" s="676"/>
      <c r="DF33" s="676"/>
      <c r="DG33" s="676"/>
      <c r="DH33" s="676"/>
      <c r="DI33" s="676"/>
      <c r="DJ33" s="676"/>
      <c r="DK33" s="677"/>
      <c r="DL33" s="671">
        <v>4552310</v>
      </c>
      <c r="DM33" s="676"/>
      <c r="DN33" s="676"/>
      <c r="DO33" s="676"/>
      <c r="DP33" s="676"/>
      <c r="DQ33" s="676"/>
      <c r="DR33" s="676"/>
      <c r="DS33" s="676"/>
      <c r="DT33" s="676"/>
      <c r="DU33" s="676"/>
      <c r="DV33" s="677"/>
      <c r="DW33" s="668">
        <v>39.1</v>
      </c>
      <c r="DX33" s="678"/>
      <c r="DY33" s="678"/>
      <c r="DZ33" s="678"/>
      <c r="EA33" s="678"/>
      <c r="EB33" s="678"/>
      <c r="EC33" s="699"/>
    </row>
    <row r="34" spans="2:133" ht="11.25" customHeight="1">
      <c r="B34" s="662" t="s">
        <v>320</v>
      </c>
      <c r="C34" s="663"/>
      <c r="D34" s="663"/>
      <c r="E34" s="663"/>
      <c r="F34" s="663"/>
      <c r="G34" s="663"/>
      <c r="H34" s="663"/>
      <c r="I34" s="663"/>
      <c r="J34" s="663"/>
      <c r="K34" s="663"/>
      <c r="L34" s="663"/>
      <c r="M34" s="663"/>
      <c r="N34" s="663"/>
      <c r="O34" s="663"/>
      <c r="P34" s="663"/>
      <c r="Q34" s="664"/>
      <c r="R34" s="665">
        <v>1113840</v>
      </c>
      <c r="S34" s="666"/>
      <c r="T34" s="666"/>
      <c r="U34" s="666"/>
      <c r="V34" s="666"/>
      <c r="W34" s="666"/>
      <c r="X34" s="666"/>
      <c r="Y34" s="667"/>
      <c r="Z34" s="692">
        <v>5.8</v>
      </c>
      <c r="AA34" s="692"/>
      <c r="AB34" s="692"/>
      <c r="AC34" s="692"/>
      <c r="AD34" s="693" t="s">
        <v>129</v>
      </c>
      <c r="AE34" s="693"/>
      <c r="AF34" s="693"/>
      <c r="AG34" s="693"/>
      <c r="AH34" s="693"/>
      <c r="AI34" s="693"/>
      <c r="AJ34" s="693"/>
      <c r="AK34" s="693"/>
      <c r="AL34" s="668" t="s">
        <v>129</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2931923</v>
      </c>
      <c r="CS34" s="666"/>
      <c r="CT34" s="666"/>
      <c r="CU34" s="666"/>
      <c r="CV34" s="666"/>
      <c r="CW34" s="666"/>
      <c r="CX34" s="666"/>
      <c r="CY34" s="667"/>
      <c r="CZ34" s="668">
        <v>15.9</v>
      </c>
      <c r="DA34" s="678"/>
      <c r="DB34" s="678"/>
      <c r="DC34" s="679"/>
      <c r="DD34" s="671">
        <v>1977704</v>
      </c>
      <c r="DE34" s="666"/>
      <c r="DF34" s="666"/>
      <c r="DG34" s="666"/>
      <c r="DH34" s="666"/>
      <c r="DI34" s="666"/>
      <c r="DJ34" s="666"/>
      <c r="DK34" s="667"/>
      <c r="DL34" s="671">
        <v>1649067</v>
      </c>
      <c r="DM34" s="666"/>
      <c r="DN34" s="666"/>
      <c r="DO34" s="666"/>
      <c r="DP34" s="666"/>
      <c r="DQ34" s="666"/>
      <c r="DR34" s="666"/>
      <c r="DS34" s="666"/>
      <c r="DT34" s="666"/>
      <c r="DU34" s="666"/>
      <c r="DV34" s="667"/>
      <c r="DW34" s="668">
        <v>14.2</v>
      </c>
      <c r="DX34" s="678"/>
      <c r="DY34" s="678"/>
      <c r="DZ34" s="678"/>
      <c r="EA34" s="678"/>
      <c r="EB34" s="678"/>
      <c r="EC34" s="699"/>
    </row>
    <row r="35" spans="2:133" ht="11.25" customHeight="1">
      <c r="B35" s="662" t="s">
        <v>322</v>
      </c>
      <c r="C35" s="663"/>
      <c r="D35" s="663"/>
      <c r="E35" s="663"/>
      <c r="F35" s="663"/>
      <c r="G35" s="663"/>
      <c r="H35" s="663"/>
      <c r="I35" s="663"/>
      <c r="J35" s="663"/>
      <c r="K35" s="663"/>
      <c r="L35" s="663"/>
      <c r="M35" s="663"/>
      <c r="N35" s="663"/>
      <c r="O35" s="663"/>
      <c r="P35" s="663"/>
      <c r="Q35" s="664"/>
      <c r="R35" s="665">
        <v>114876</v>
      </c>
      <c r="S35" s="666"/>
      <c r="T35" s="666"/>
      <c r="U35" s="666"/>
      <c r="V35" s="666"/>
      <c r="W35" s="666"/>
      <c r="X35" s="666"/>
      <c r="Y35" s="667"/>
      <c r="Z35" s="692">
        <v>0.6</v>
      </c>
      <c r="AA35" s="692"/>
      <c r="AB35" s="692"/>
      <c r="AC35" s="692"/>
      <c r="AD35" s="693">
        <v>36514</v>
      </c>
      <c r="AE35" s="693"/>
      <c r="AF35" s="693"/>
      <c r="AG35" s="693"/>
      <c r="AH35" s="693"/>
      <c r="AI35" s="693"/>
      <c r="AJ35" s="693"/>
      <c r="AK35" s="693"/>
      <c r="AL35" s="668">
        <v>0.3</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155790</v>
      </c>
      <c r="CS35" s="676"/>
      <c r="CT35" s="676"/>
      <c r="CU35" s="676"/>
      <c r="CV35" s="676"/>
      <c r="CW35" s="676"/>
      <c r="CX35" s="676"/>
      <c r="CY35" s="677"/>
      <c r="CZ35" s="668">
        <v>0.8</v>
      </c>
      <c r="DA35" s="678"/>
      <c r="DB35" s="678"/>
      <c r="DC35" s="679"/>
      <c r="DD35" s="671">
        <v>150780</v>
      </c>
      <c r="DE35" s="676"/>
      <c r="DF35" s="676"/>
      <c r="DG35" s="676"/>
      <c r="DH35" s="676"/>
      <c r="DI35" s="676"/>
      <c r="DJ35" s="676"/>
      <c r="DK35" s="677"/>
      <c r="DL35" s="671">
        <v>150014</v>
      </c>
      <c r="DM35" s="676"/>
      <c r="DN35" s="676"/>
      <c r="DO35" s="676"/>
      <c r="DP35" s="676"/>
      <c r="DQ35" s="676"/>
      <c r="DR35" s="676"/>
      <c r="DS35" s="676"/>
      <c r="DT35" s="676"/>
      <c r="DU35" s="676"/>
      <c r="DV35" s="677"/>
      <c r="DW35" s="668">
        <v>1.3</v>
      </c>
      <c r="DX35" s="678"/>
      <c r="DY35" s="678"/>
      <c r="DZ35" s="678"/>
      <c r="EA35" s="678"/>
      <c r="EB35" s="678"/>
      <c r="EC35" s="699"/>
    </row>
    <row r="36" spans="2:133" ht="11.25" customHeight="1">
      <c r="B36" s="662" t="s">
        <v>326</v>
      </c>
      <c r="C36" s="663"/>
      <c r="D36" s="663"/>
      <c r="E36" s="663"/>
      <c r="F36" s="663"/>
      <c r="G36" s="663"/>
      <c r="H36" s="663"/>
      <c r="I36" s="663"/>
      <c r="J36" s="663"/>
      <c r="K36" s="663"/>
      <c r="L36" s="663"/>
      <c r="M36" s="663"/>
      <c r="N36" s="663"/>
      <c r="O36" s="663"/>
      <c r="P36" s="663"/>
      <c r="Q36" s="664"/>
      <c r="R36" s="665">
        <v>260080</v>
      </c>
      <c r="S36" s="666"/>
      <c r="T36" s="666"/>
      <c r="U36" s="666"/>
      <c r="V36" s="666"/>
      <c r="W36" s="666"/>
      <c r="X36" s="666"/>
      <c r="Y36" s="667"/>
      <c r="Z36" s="692">
        <v>1.4</v>
      </c>
      <c r="AA36" s="692"/>
      <c r="AB36" s="692"/>
      <c r="AC36" s="692"/>
      <c r="AD36" s="693" t="s">
        <v>129</v>
      </c>
      <c r="AE36" s="693"/>
      <c r="AF36" s="693"/>
      <c r="AG36" s="693"/>
      <c r="AH36" s="693"/>
      <c r="AI36" s="693"/>
      <c r="AJ36" s="693"/>
      <c r="AK36" s="693"/>
      <c r="AL36" s="668" t="s">
        <v>129</v>
      </c>
      <c r="AM36" s="669"/>
      <c r="AN36" s="669"/>
      <c r="AO36" s="694"/>
      <c r="AP36" s="218"/>
      <c r="AQ36" s="715" t="s">
        <v>327</v>
      </c>
      <c r="AR36" s="716"/>
      <c r="AS36" s="716"/>
      <c r="AT36" s="716"/>
      <c r="AU36" s="716"/>
      <c r="AV36" s="716"/>
      <c r="AW36" s="716"/>
      <c r="AX36" s="716"/>
      <c r="AY36" s="717"/>
      <c r="AZ36" s="718">
        <v>2130686</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14256</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2445718</v>
      </c>
      <c r="CS36" s="666"/>
      <c r="CT36" s="666"/>
      <c r="CU36" s="666"/>
      <c r="CV36" s="666"/>
      <c r="CW36" s="666"/>
      <c r="CX36" s="666"/>
      <c r="CY36" s="667"/>
      <c r="CZ36" s="668">
        <v>13.2</v>
      </c>
      <c r="DA36" s="678"/>
      <c r="DB36" s="678"/>
      <c r="DC36" s="679"/>
      <c r="DD36" s="671">
        <v>2098341</v>
      </c>
      <c r="DE36" s="666"/>
      <c r="DF36" s="666"/>
      <c r="DG36" s="666"/>
      <c r="DH36" s="666"/>
      <c r="DI36" s="666"/>
      <c r="DJ36" s="666"/>
      <c r="DK36" s="667"/>
      <c r="DL36" s="671">
        <v>1650599</v>
      </c>
      <c r="DM36" s="666"/>
      <c r="DN36" s="666"/>
      <c r="DO36" s="666"/>
      <c r="DP36" s="666"/>
      <c r="DQ36" s="666"/>
      <c r="DR36" s="666"/>
      <c r="DS36" s="666"/>
      <c r="DT36" s="666"/>
      <c r="DU36" s="666"/>
      <c r="DV36" s="667"/>
      <c r="DW36" s="668">
        <v>14.2</v>
      </c>
      <c r="DX36" s="678"/>
      <c r="DY36" s="678"/>
      <c r="DZ36" s="678"/>
      <c r="EA36" s="678"/>
      <c r="EB36" s="678"/>
      <c r="EC36" s="699"/>
    </row>
    <row r="37" spans="2:133" ht="11.25" customHeight="1">
      <c r="B37" s="662" t="s">
        <v>330</v>
      </c>
      <c r="C37" s="663"/>
      <c r="D37" s="663"/>
      <c r="E37" s="663"/>
      <c r="F37" s="663"/>
      <c r="G37" s="663"/>
      <c r="H37" s="663"/>
      <c r="I37" s="663"/>
      <c r="J37" s="663"/>
      <c r="K37" s="663"/>
      <c r="L37" s="663"/>
      <c r="M37" s="663"/>
      <c r="N37" s="663"/>
      <c r="O37" s="663"/>
      <c r="P37" s="663"/>
      <c r="Q37" s="664"/>
      <c r="R37" s="665">
        <v>422580</v>
      </c>
      <c r="S37" s="666"/>
      <c r="T37" s="666"/>
      <c r="U37" s="666"/>
      <c r="V37" s="666"/>
      <c r="W37" s="666"/>
      <c r="X37" s="666"/>
      <c r="Y37" s="667"/>
      <c r="Z37" s="692">
        <v>2.2000000000000002</v>
      </c>
      <c r="AA37" s="692"/>
      <c r="AB37" s="692"/>
      <c r="AC37" s="692"/>
      <c r="AD37" s="693" t="s">
        <v>129</v>
      </c>
      <c r="AE37" s="693"/>
      <c r="AF37" s="693"/>
      <c r="AG37" s="693"/>
      <c r="AH37" s="693"/>
      <c r="AI37" s="693"/>
      <c r="AJ37" s="693"/>
      <c r="AK37" s="693"/>
      <c r="AL37" s="668" t="s">
        <v>129</v>
      </c>
      <c r="AM37" s="669"/>
      <c r="AN37" s="669"/>
      <c r="AO37" s="694"/>
      <c r="AQ37" s="700" t="s">
        <v>331</v>
      </c>
      <c r="AR37" s="701"/>
      <c r="AS37" s="701"/>
      <c r="AT37" s="701"/>
      <c r="AU37" s="701"/>
      <c r="AV37" s="701"/>
      <c r="AW37" s="701"/>
      <c r="AX37" s="701"/>
      <c r="AY37" s="702"/>
      <c r="AZ37" s="665">
        <v>610166</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-169</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643711</v>
      </c>
      <c r="CS37" s="676"/>
      <c r="CT37" s="676"/>
      <c r="CU37" s="676"/>
      <c r="CV37" s="676"/>
      <c r="CW37" s="676"/>
      <c r="CX37" s="676"/>
      <c r="CY37" s="677"/>
      <c r="CZ37" s="668">
        <v>3.5</v>
      </c>
      <c r="DA37" s="678"/>
      <c r="DB37" s="678"/>
      <c r="DC37" s="679"/>
      <c r="DD37" s="671">
        <v>643711</v>
      </c>
      <c r="DE37" s="676"/>
      <c r="DF37" s="676"/>
      <c r="DG37" s="676"/>
      <c r="DH37" s="676"/>
      <c r="DI37" s="676"/>
      <c r="DJ37" s="676"/>
      <c r="DK37" s="677"/>
      <c r="DL37" s="671">
        <v>601387</v>
      </c>
      <c r="DM37" s="676"/>
      <c r="DN37" s="676"/>
      <c r="DO37" s="676"/>
      <c r="DP37" s="676"/>
      <c r="DQ37" s="676"/>
      <c r="DR37" s="676"/>
      <c r="DS37" s="676"/>
      <c r="DT37" s="676"/>
      <c r="DU37" s="676"/>
      <c r="DV37" s="677"/>
      <c r="DW37" s="668">
        <v>5.2</v>
      </c>
      <c r="DX37" s="678"/>
      <c r="DY37" s="678"/>
      <c r="DZ37" s="678"/>
      <c r="EA37" s="678"/>
      <c r="EB37" s="678"/>
      <c r="EC37" s="699"/>
    </row>
    <row r="38" spans="2:133" ht="11.25" customHeight="1">
      <c r="B38" s="662" t="s">
        <v>334</v>
      </c>
      <c r="C38" s="663"/>
      <c r="D38" s="663"/>
      <c r="E38" s="663"/>
      <c r="F38" s="663"/>
      <c r="G38" s="663"/>
      <c r="H38" s="663"/>
      <c r="I38" s="663"/>
      <c r="J38" s="663"/>
      <c r="K38" s="663"/>
      <c r="L38" s="663"/>
      <c r="M38" s="663"/>
      <c r="N38" s="663"/>
      <c r="O38" s="663"/>
      <c r="P38" s="663"/>
      <c r="Q38" s="664"/>
      <c r="R38" s="665">
        <v>765415</v>
      </c>
      <c r="S38" s="666"/>
      <c r="T38" s="666"/>
      <c r="U38" s="666"/>
      <c r="V38" s="666"/>
      <c r="W38" s="666"/>
      <c r="X38" s="666"/>
      <c r="Y38" s="667"/>
      <c r="Z38" s="692">
        <v>4</v>
      </c>
      <c r="AA38" s="692"/>
      <c r="AB38" s="692"/>
      <c r="AC38" s="692"/>
      <c r="AD38" s="693" t="s">
        <v>129</v>
      </c>
      <c r="AE38" s="693"/>
      <c r="AF38" s="693"/>
      <c r="AG38" s="693"/>
      <c r="AH38" s="693"/>
      <c r="AI38" s="693"/>
      <c r="AJ38" s="693"/>
      <c r="AK38" s="693"/>
      <c r="AL38" s="668" t="s">
        <v>129</v>
      </c>
      <c r="AM38" s="669"/>
      <c r="AN38" s="669"/>
      <c r="AO38" s="694"/>
      <c r="AQ38" s="700" t="s">
        <v>335</v>
      </c>
      <c r="AR38" s="701"/>
      <c r="AS38" s="701"/>
      <c r="AT38" s="701"/>
      <c r="AU38" s="701"/>
      <c r="AV38" s="701"/>
      <c r="AW38" s="701"/>
      <c r="AX38" s="701"/>
      <c r="AY38" s="702"/>
      <c r="AZ38" s="665">
        <v>105494</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5836</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1415026</v>
      </c>
      <c r="CS38" s="666"/>
      <c r="CT38" s="666"/>
      <c r="CU38" s="666"/>
      <c r="CV38" s="666"/>
      <c r="CW38" s="666"/>
      <c r="CX38" s="666"/>
      <c r="CY38" s="667"/>
      <c r="CZ38" s="668">
        <v>7.7</v>
      </c>
      <c r="DA38" s="678"/>
      <c r="DB38" s="678"/>
      <c r="DC38" s="679"/>
      <c r="DD38" s="671">
        <v>1123204</v>
      </c>
      <c r="DE38" s="666"/>
      <c r="DF38" s="666"/>
      <c r="DG38" s="666"/>
      <c r="DH38" s="666"/>
      <c r="DI38" s="666"/>
      <c r="DJ38" s="666"/>
      <c r="DK38" s="667"/>
      <c r="DL38" s="671">
        <v>1102630</v>
      </c>
      <c r="DM38" s="666"/>
      <c r="DN38" s="666"/>
      <c r="DO38" s="666"/>
      <c r="DP38" s="666"/>
      <c r="DQ38" s="666"/>
      <c r="DR38" s="666"/>
      <c r="DS38" s="666"/>
      <c r="DT38" s="666"/>
      <c r="DU38" s="666"/>
      <c r="DV38" s="667"/>
      <c r="DW38" s="668">
        <v>9.5</v>
      </c>
      <c r="DX38" s="678"/>
      <c r="DY38" s="678"/>
      <c r="DZ38" s="678"/>
      <c r="EA38" s="678"/>
      <c r="EB38" s="678"/>
      <c r="EC38" s="699"/>
    </row>
    <row r="39" spans="2:133" ht="11.25" customHeight="1">
      <c r="B39" s="662" t="s">
        <v>338</v>
      </c>
      <c r="C39" s="663"/>
      <c r="D39" s="663"/>
      <c r="E39" s="663"/>
      <c r="F39" s="663"/>
      <c r="G39" s="663"/>
      <c r="H39" s="663"/>
      <c r="I39" s="663"/>
      <c r="J39" s="663"/>
      <c r="K39" s="663"/>
      <c r="L39" s="663"/>
      <c r="M39" s="663"/>
      <c r="N39" s="663"/>
      <c r="O39" s="663"/>
      <c r="P39" s="663"/>
      <c r="Q39" s="664"/>
      <c r="R39" s="665">
        <v>350327</v>
      </c>
      <c r="S39" s="666"/>
      <c r="T39" s="666"/>
      <c r="U39" s="666"/>
      <c r="V39" s="666"/>
      <c r="W39" s="666"/>
      <c r="X39" s="666"/>
      <c r="Y39" s="667"/>
      <c r="Z39" s="692">
        <v>1.8</v>
      </c>
      <c r="AA39" s="692"/>
      <c r="AB39" s="692"/>
      <c r="AC39" s="692"/>
      <c r="AD39" s="693">
        <v>30</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t="s">
        <v>129</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10145</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1539274</v>
      </c>
      <c r="CS39" s="676"/>
      <c r="CT39" s="676"/>
      <c r="CU39" s="676"/>
      <c r="CV39" s="676"/>
      <c r="CW39" s="676"/>
      <c r="CX39" s="676"/>
      <c r="CY39" s="677"/>
      <c r="CZ39" s="668">
        <v>8.3000000000000007</v>
      </c>
      <c r="DA39" s="678"/>
      <c r="DB39" s="678"/>
      <c r="DC39" s="679"/>
      <c r="DD39" s="671">
        <v>1278260</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c r="B40" s="662" t="s">
        <v>342</v>
      </c>
      <c r="C40" s="663"/>
      <c r="D40" s="663"/>
      <c r="E40" s="663"/>
      <c r="F40" s="663"/>
      <c r="G40" s="663"/>
      <c r="H40" s="663"/>
      <c r="I40" s="663"/>
      <c r="J40" s="663"/>
      <c r="K40" s="663"/>
      <c r="L40" s="663"/>
      <c r="M40" s="663"/>
      <c r="N40" s="663"/>
      <c r="O40" s="663"/>
      <c r="P40" s="663"/>
      <c r="Q40" s="664"/>
      <c r="R40" s="665">
        <v>940700</v>
      </c>
      <c r="S40" s="666"/>
      <c r="T40" s="666"/>
      <c r="U40" s="666"/>
      <c r="V40" s="666"/>
      <c r="W40" s="666"/>
      <c r="X40" s="666"/>
      <c r="Y40" s="667"/>
      <c r="Z40" s="692">
        <v>4.9000000000000004</v>
      </c>
      <c r="AA40" s="692"/>
      <c r="AB40" s="692"/>
      <c r="AC40" s="692"/>
      <c r="AD40" s="693" t="s">
        <v>129</v>
      </c>
      <c r="AE40" s="693"/>
      <c r="AF40" s="693"/>
      <c r="AG40" s="693"/>
      <c r="AH40" s="693"/>
      <c r="AI40" s="693"/>
      <c r="AJ40" s="693"/>
      <c r="AK40" s="693"/>
      <c r="AL40" s="668" t="s">
        <v>129</v>
      </c>
      <c r="AM40" s="669"/>
      <c r="AN40" s="669"/>
      <c r="AO40" s="694"/>
      <c r="AQ40" s="700" t="s">
        <v>343</v>
      </c>
      <c r="AR40" s="701"/>
      <c r="AS40" s="701"/>
      <c r="AT40" s="701"/>
      <c r="AU40" s="701"/>
      <c r="AV40" s="701"/>
      <c r="AW40" s="701"/>
      <c r="AX40" s="701"/>
      <c r="AY40" s="702"/>
      <c r="AZ40" s="665" t="s">
        <v>129</v>
      </c>
      <c r="BA40" s="666"/>
      <c r="BB40" s="666"/>
      <c r="BC40" s="666"/>
      <c r="BD40" s="676"/>
      <c r="BE40" s="676"/>
      <c r="BF40" s="703"/>
      <c r="BG40" s="708" t="s">
        <v>344</v>
      </c>
      <c r="BH40" s="709"/>
      <c r="BI40" s="709"/>
      <c r="BJ40" s="709"/>
      <c r="BK40" s="709"/>
      <c r="BL40" s="365"/>
      <c r="BM40" s="704" t="s">
        <v>345</v>
      </c>
      <c r="BN40" s="704"/>
      <c r="BO40" s="704"/>
      <c r="BP40" s="704"/>
      <c r="BQ40" s="704"/>
      <c r="BR40" s="704"/>
      <c r="BS40" s="704"/>
      <c r="BT40" s="704"/>
      <c r="BU40" s="705"/>
      <c r="BV40" s="665">
        <v>108</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30000</v>
      </c>
      <c r="CS40" s="666"/>
      <c r="CT40" s="666"/>
      <c r="CU40" s="666"/>
      <c r="CV40" s="666"/>
      <c r="CW40" s="666"/>
      <c r="CX40" s="666"/>
      <c r="CY40" s="667"/>
      <c r="CZ40" s="668">
        <v>0.2</v>
      </c>
      <c r="DA40" s="678"/>
      <c r="DB40" s="678"/>
      <c r="DC40" s="679"/>
      <c r="DD40" s="671">
        <v>20000</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c r="B41" s="662" t="s">
        <v>347</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348</v>
      </c>
      <c r="AR41" s="701"/>
      <c r="AS41" s="701"/>
      <c r="AT41" s="701"/>
      <c r="AU41" s="701"/>
      <c r="AV41" s="701"/>
      <c r="AW41" s="701"/>
      <c r="AX41" s="701"/>
      <c r="AY41" s="702"/>
      <c r="AZ41" s="665">
        <v>316250</v>
      </c>
      <c r="BA41" s="666"/>
      <c r="BB41" s="666"/>
      <c r="BC41" s="666"/>
      <c r="BD41" s="676"/>
      <c r="BE41" s="676"/>
      <c r="BF41" s="703"/>
      <c r="BG41" s="708"/>
      <c r="BH41" s="709"/>
      <c r="BI41" s="709"/>
      <c r="BJ41" s="709"/>
      <c r="BK41" s="709"/>
      <c r="BL41" s="365"/>
      <c r="BM41" s="704" t="s">
        <v>349</v>
      </c>
      <c r="BN41" s="704"/>
      <c r="BO41" s="704"/>
      <c r="BP41" s="704"/>
      <c r="BQ41" s="704"/>
      <c r="BR41" s="704"/>
      <c r="BS41" s="704"/>
      <c r="BT41" s="704"/>
      <c r="BU41" s="705"/>
      <c r="BV41" s="665" t="s">
        <v>129</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351</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352</v>
      </c>
      <c r="AR42" s="713"/>
      <c r="AS42" s="713"/>
      <c r="AT42" s="713"/>
      <c r="AU42" s="713"/>
      <c r="AV42" s="713"/>
      <c r="AW42" s="713"/>
      <c r="AX42" s="713"/>
      <c r="AY42" s="714"/>
      <c r="AZ42" s="645">
        <v>1098776</v>
      </c>
      <c r="BA42" s="680"/>
      <c r="BB42" s="680"/>
      <c r="BC42" s="680"/>
      <c r="BD42" s="646"/>
      <c r="BE42" s="646"/>
      <c r="BF42" s="695"/>
      <c r="BG42" s="710"/>
      <c r="BH42" s="711"/>
      <c r="BI42" s="711"/>
      <c r="BJ42" s="711"/>
      <c r="BK42" s="711"/>
      <c r="BL42" s="366"/>
      <c r="BM42" s="696" t="s">
        <v>353</v>
      </c>
      <c r="BN42" s="696"/>
      <c r="BO42" s="696"/>
      <c r="BP42" s="696"/>
      <c r="BQ42" s="696"/>
      <c r="BR42" s="696"/>
      <c r="BS42" s="696"/>
      <c r="BT42" s="696"/>
      <c r="BU42" s="697"/>
      <c r="BV42" s="645">
        <v>299</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1681211</v>
      </c>
      <c r="CS42" s="676"/>
      <c r="CT42" s="676"/>
      <c r="CU42" s="676"/>
      <c r="CV42" s="676"/>
      <c r="CW42" s="676"/>
      <c r="CX42" s="676"/>
      <c r="CY42" s="677"/>
      <c r="CZ42" s="668">
        <v>9.1</v>
      </c>
      <c r="DA42" s="678"/>
      <c r="DB42" s="678"/>
      <c r="DC42" s="679"/>
      <c r="DD42" s="671">
        <v>847101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355</v>
      </c>
      <c r="C43" s="663"/>
      <c r="D43" s="663"/>
      <c r="E43" s="663"/>
      <c r="F43" s="663"/>
      <c r="G43" s="663"/>
      <c r="H43" s="663"/>
      <c r="I43" s="663"/>
      <c r="J43" s="663"/>
      <c r="K43" s="663"/>
      <c r="L43" s="663"/>
      <c r="M43" s="663"/>
      <c r="N43" s="663"/>
      <c r="O43" s="663"/>
      <c r="P43" s="663"/>
      <c r="Q43" s="664"/>
      <c r="R43" s="665">
        <v>383500</v>
      </c>
      <c r="S43" s="666"/>
      <c r="T43" s="666"/>
      <c r="U43" s="666"/>
      <c r="V43" s="666"/>
      <c r="W43" s="666"/>
      <c r="X43" s="666"/>
      <c r="Y43" s="667"/>
      <c r="Z43" s="692">
        <v>2</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79382</v>
      </c>
      <c r="CS43" s="676"/>
      <c r="CT43" s="676"/>
      <c r="CU43" s="676"/>
      <c r="CV43" s="676"/>
      <c r="CW43" s="676"/>
      <c r="CX43" s="676"/>
      <c r="CY43" s="677"/>
      <c r="CZ43" s="668">
        <v>0.4</v>
      </c>
      <c r="DA43" s="678"/>
      <c r="DB43" s="678"/>
      <c r="DC43" s="679"/>
      <c r="DD43" s="671">
        <v>79382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357</v>
      </c>
      <c r="C44" s="643"/>
      <c r="D44" s="643"/>
      <c r="E44" s="643"/>
      <c r="F44" s="643"/>
      <c r="G44" s="643"/>
      <c r="H44" s="643"/>
      <c r="I44" s="643"/>
      <c r="J44" s="643"/>
      <c r="K44" s="643"/>
      <c r="L44" s="643"/>
      <c r="M44" s="643"/>
      <c r="N44" s="643"/>
      <c r="O44" s="643"/>
      <c r="P44" s="643"/>
      <c r="Q44" s="644"/>
      <c r="R44" s="645">
        <v>19072055</v>
      </c>
      <c r="S44" s="680"/>
      <c r="T44" s="680"/>
      <c r="U44" s="680"/>
      <c r="V44" s="680"/>
      <c r="W44" s="680"/>
      <c r="X44" s="680"/>
      <c r="Y44" s="681"/>
      <c r="Z44" s="682">
        <v>100</v>
      </c>
      <c r="AA44" s="682"/>
      <c r="AB44" s="682"/>
      <c r="AC44" s="682"/>
      <c r="AD44" s="683">
        <v>11249579</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1681211</v>
      </c>
      <c r="CS44" s="666"/>
      <c r="CT44" s="666"/>
      <c r="CU44" s="666"/>
      <c r="CV44" s="666"/>
      <c r="CW44" s="666"/>
      <c r="CX44" s="666"/>
      <c r="CY44" s="667"/>
      <c r="CZ44" s="668">
        <v>9.1</v>
      </c>
      <c r="DA44" s="669"/>
      <c r="DB44" s="669"/>
      <c r="DC44" s="670"/>
      <c r="DD44" s="671">
        <v>847101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307641</v>
      </c>
      <c r="CS45" s="676"/>
      <c r="CT45" s="676"/>
      <c r="CU45" s="676"/>
      <c r="CV45" s="676"/>
      <c r="CW45" s="676"/>
      <c r="CX45" s="676"/>
      <c r="CY45" s="677"/>
      <c r="CZ45" s="668">
        <v>1.7</v>
      </c>
      <c r="DA45" s="678"/>
      <c r="DB45" s="678"/>
      <c r="DC45" s="679"/>
      <c r="DD45" s="671">
        <v>92113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1358570</v>
      </c>
      <c r="CS46" s="666"/>
      <c r="CT46" s="666"/>
      <c r="CU46" s="666"/>
      <c r="CV46" s="666"/>
      <c r="CW46" s="666"/>
      <c r="CX46" s="666"/>
      <c r="CY46" s="667"/>
      <c r="CZ46" s="668">
        <v>7.4</v>
      </c>
      <c r="DA46" s="669"/>
      <c r="DB46" s="669"/>
      <c r="DC46" s="670"/>
      <c r="DD46" s="671">
        <v>739988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18462416</v>
      </c>
      <c r="CS49" s="646"/>
      <c r="CT49" s="646"/>
      <c r="CU49" s="646"/>
      <c r="CV49" s="646"/>
      <c r="CW49" s="646"/>
      <c r="CX49" s="646"/>
      <c r="CY49" s="647"/>
      <c r="CZ49" s="648">
        <v>100</v>
      </c>
      <c r="DA49" s="649"/>
      <c r="DB49" s="649"/>
      <c r="DC49" s="650"/>
      <c r="DD49" s="651">
        <v>12838896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PM2P3JNFGYbdw7b2I+nrSYo+nxLdD8p0HzN6lN95HAzQBYcEOjezDJWwNkN6guhP20S4WVBTYrQiCA7yrKNyQ==" saltValue="NO5P4BeQTtsnKveubpAm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61" t="s">
        <v>367</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2" t="s">
        <v>368</v>
      </c>
      <c r="DK2" s="1163"/>
      <c r="DL2" s="1163"/>
      <c r="DM2" s="1163"/>
      <c r="DN2" s="1163"/>
      <c r="DO2" s="1164"/>
      <c r="DP2" s="224"/>
      <c r="DQ2" s="1162" t="s">
        <v>369</v>
      </c>
      <c r="DR2" s="1163"/>
      <c r="DS2" s="1163"/>
      <c r="DT2" s="1163"/>
      <c r="DU2" s="1163"/>
      <c r="DV2" s="1163"/>
      <c r="DW2" s="1163"/>
      <c r="DX2" s="1163"/>
      <c r="DY2" s="1163"/>
      <c r="DZ2" s="1164"/>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30" t="s">
        <v>370</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5" t="s">
        <v>372</v>
      </c>
      <c r="B5" s="1066"/>
      <c r="C5" s="1066"/>
      <c r="D5" s="1066"/>
      <c r="E5" s="1066"/>
      <c r="F5" s="1066"/>
      <c r="G5" s="1066"/>
      <c r="H5" s="1066"/>
      <c r="I5" s="1066"/>
      <c r="J5" s="1066"/>
      <c r="K5" s="1066"/>
      <c r="L5" s="1066"/>
      <c r="M5" s="1066"/>
      <c r="N5" s="1066"/>
      <c r="O5" s="1066"/>
      <c r="P5" s="1067"/>
      <c r="Q5" s="1071" t="s">
        <v>373</v>
      </c>
      <c r="R5" s="1072"/>
      <c r="S5" s="1072"/>
      <c r="T5" s="1072"/>
      <c r="U5" s="1073"/>
      <c r="V5" s="1071" t="s">
        <v>374</v>
      </c>
      <c r="W5" s="1072"/>
      <c r="X5" s="1072"/>
      <c r="Y5" s="1072"/>
      <c r="Z5" s="1073"/>
      <c r="AA5" s="1071" t="s">
        <v>375</v>
      </c>
      <c r="AB5" s="1072"/>
      <c r="AC5" s="1072"/>
      <c r="AD5" s="1072"/>
      <c r="AE5" s="1072"/>
      <c r="AF5" s="1165" t="s">
        <v>376</v>
      </c>
      <c r="AG5" s="1072"/>
      <c r="AH5" s="1072"/>
      <c r="AI5" s="1072"/>
      <c r="AJ5" s="1085"/>
      <c r="AK5" s="1072" t="s">
        <v>377</v>
      </c>
      <c r="AL5" s="1072"/>
      <c r="AM5" s="1072"/>
      <c r="AN5" s="1072"/>
      <c r="AO5" s="1073"/>
      <c r="AP5" s="1071" t="s">
        <v>378</v>
      </c>
      <c r="AQ5" s="1072"/>
      <c r="AR5" s="1072"/>
      <c r="AS5" s="1072"/>
      <c r="AT5" s="1073"/>
      <c r="AU5" s="1071" t="s">
        <v>379</v>
      </c>
      <c r="AV5" s="1072"/>
      <c r="AW5" s="1072"/>
      <c r="AX5" s="1072"/>
      <c r="AY5" s="1085"/>
      <c r="AZ5" s="228"/>
      <c r="BA5" s="228"/>
      <c r="BB5" s="228"/>
      <c r="BC5" s="228"/>
      <c r="BD5" s="228"/>
      <c r="BE5" s="229"/>
      <c r="BF5" s="229"/>
      <c r="BG5" s="229"/>
      <c r="BH5" s="229"/>
      <c r="BI5" s="229"/>
      <c r="BJ5" s="229"/>
      <c r="BK5" s="229"/>
      <c r="BL5" s="229"/>
      <c r="BM5" s="229"/>
      <c r="BN5" s="229"/>
      <c r="BO5" s="229"/>
      <c r="BP5" s="229"/>
      <c r="BQ5" s="1065" t="s">
        <v>380</v>
      </c>
      <c r="BR5" s="1066"/>
      <c r="BS5" s="1066"/>
      <c r="BT5" s="1066"/>
      <c r="BU5" s="1066"/>
      <c r="BV5" s="1066"/>
      <c r="BW5" s="1066"/>
      <c r="BX5" s="1066"/>
      <c r="BY5" s="1066"/>
      <c r="BZ5" s="1066"/>
      <c r="CA5" s="1066"/>
      <c r="CB5" s="1066"/>
      <c r="CC5" s="1066"/>
      <c r="CD5" s="1066"/>
      <c r="CE5" s="1066"/>
      <c r="CF5" s="1066"/>
      <c r="CG5" s="1067"/>
      <c r="CH5" s="1071" t="s">
        <v>381</v>
      </c>
      <c r="CI5" s="1072"/>
      <c r="CJ5" s="1072"/>
      <c r="CK5" s="1072"/>
      <c r="CL5" s="1073"/>
      <c r="CM5" s="1071" t="s">
        <v>382</v>
      </c>
      <c r="CN5" s="1072"/>
      <c r="CO5" s="1072"/>
      <c r="CP5" s="1072"/>
      <c r="CQ5" s="1073"/>
      <c r="CR5" s="1071" t="s">
        <v>383</v>
      </c>
      <c r="CS5" s="1072"/>
      <c r="CT5" s="1072"/>
      <c r="CU5" s="1072"/>
      <c r="CV5" s="1073"/>
      <c r="CW5" s="1071" t="s">
        <v>384</v>
      </c>
      <c r="CX5" s="1072"/>
      <c r="CY5" s="1072"/>
      <c r="CZ5" s="1072"/>
      <c r="DA5" s="1073"/>
      <c r="DB5" s="1071" t="s">
        <v>385</v>
      </c>
      <c r="DC5" s="1072"/>
      <c r="DD5" s="1072"/>
      <c r="DE5" s="1072"/>
      <c r="DF5" s="1073"/>
      <c r="DG5" s="1155" t="s">
        <v>386</v>
      </c>
      <c r="DH5" s="1156"/>
      <c r="DI5" s="1156"/>
      <c r="DJ5" s="1156"/>
      <c r="DK5" s="1157"/>
      <c r="DL5" s="1155" t="s">
        <v>387</v>
      </c>
      <c r="DM5" s="1156"/>
      <c r="DN5" s="1156"/>
      <c r="DO5" s="1156"/>
      <c r="DP5" s="1157"/>
      <c r="DQ5" s="1071" t="s">
        <v>388</v>
      </c>
      <c r="DR5" s="1072"/>
      <c r="DS5" s="1072"/>
      <c r="DT5" s="1072"/>
      <c r="DU5" s="1073"/>
      <c r="DV5" s="1071" t="s">
        <v>379</v>
      </c>
      <c r="DW5" s="1072"/>
      <c r="DX5" s="1072"/>
      <c r="DY5" s="1072"/>
      <c r="DZ5" s="1085"/>
      <c r="EA5" s="230"/>
    </row>
    <row r="6" spans="1:131" s="231"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66"/>
      <c r="AG6" s="1075"/>
      <c r="AH6" s="1075"/>
      <c r="AI6" s="1075"/>
      <c r="AJ6" s="1086"/>
      <c r="AK6" s="1075"/>
      <c r="AL6" s="1075"/>
      <c r="AM6" s="1075"/>
      <c r="AN6" s="1075"/>
      <c r="AO6" s="1076"/>
      <c r="AP6" s="1074"/>
      <c r="AQ6" s="1075"/>
      <c r="AR6" s="1075"/>
      <c r="AS6" s="1075"/>
      <c r="AT6" s="1076"/>
      <c r="AU6" s="1074"/>
      <c r="AV6" s="1075"/>
      <c r="AW6" s="1075"/>
      <c r="AX6" s="1075"/>
      <c r="AY6" s="1086"/>
      <c r="AZ6" s="228"/>
      <c r="BA6" s="228"/>
      <c r="BB6" s="228"/>
      <c r="BC6" s="228"/>
      <c r="BD6" s="228"/>
      <c r="BE6" s="229"/>
      <c r="BF6" s="229"/>
      <c r="BG6" s="229"/>
      <c r="BH6" s="229"/>
      <c r="BI6" s="229"/>
      <c r="BJ6" s="229"/>
      <c r="BK6" s="229"/>
      <c r="BL6" s="229"/>
      <c r="BM6" s="229"/>
      <c r="BN6" s="229"/>
      <c r="BO6" s="229"/>
      <c r="BP6" s="229"/>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58"/>
      <c r="DH6" s="1159"/>
      <c r="DI6" s="1159"/>
      <c r="DJ6" s="1159"/>
      <c r="DK6" s="1160"/>
      <c r="DL6" s="1158"/>
      <c r="DM6" s="1159"/>
      <c r="DN6" s="1159"/>
      <c r="DO6" s="1159"/>
      <c r="DP6" s="1160"/>
      <c r="DQ6" s="1074"/>
      <c r="DR6" s="1075"/>
      <c r="DS6" s="1075"/>
      <c r="DT6" s="1075"/>
      <c r="DU6" s="1076"/>
      <c r="DV6" s="1074"/>
      <c r="DW6" s="1075"/>
      <c r="DX6" s="1075"/>
      <c r="DY6" s="1075"/>
      <c r="DZ6" s="1086"/>
      <c r="EA6" s="230"/>
    </row>
    <row r="7" spans="1:131" s="231" customFormat="1" ht="26.25" customHeight="1" thickTop="1">
      <c r="A7" s="232">
        <v>1</v>
      </c>
      <c r="B7" s="1118" t="s">
        <v>389</v>
      </c>
      <c r="C7" s="1119"/>
      <c r="D7" s="1119"/>
      <c r="E7" s="1119"/>
      <c r="F7" s="1119"/>
      <c r="G7" s="1119"/>
      <c r="H7" s="1119"/>
      <c r="I7" s="1119"/>
      <c r="J7" s="1119"/>
      <c r="K7" s="1119"/>
      <c r="L7" s="1119"/>
      <c r="M7" s="1119"/>
      <c r="N7" s="1119"/>
      <c r="O7" s="1119"/>
      <c r="P7" s="1120"/>
      <c r="Q7" s="1173">
        <v>19085</v>
      </c>
      <c r="R7" s="1174"/>
      <c r="S7" s="1174"/>
      <c r="T7" s="1174"/>
      <c r="U7" s="1174"/>
      <c r="V7" s="1174">
        <v>18475</v>
      </c>
      <c r="W7" s="1174"/>
      <c r="X7" s="1174"/>
      <c r="Y7" s="1174"/>
      <c r="Z7" s="1174"/>
      <c r="AA7" s="1174">
        <v>610</v>
      </c>
      <c r="AB7" s="1174"/>
      <c r="AC7" s="1174"/>
      <c r="AD7" s="1174"/>
      <c r="AE7" s="1175"/>
      <c r="AF7" s="1176">
        <v>542</v>
      </c>
      <c r="AG7" s="1177"/>
      <c r="AH7" s="1177"/>
      <c r="AI7" s="1177"/>
      <c r="AJ7" s="1178"/>
      <c r="AK7" s="1179">
        <v>423</v>
      </c>
      <c r="AL7" s="1180"/>
      <c r="AM7" s="1180"/>
      <c r="AN7" s="1180"/>
      <c r="AO7" s="1180"/>
      <c r="AP7" s="1180">
        <v>16877</v>
      </c>
      <c r="AQ7" s="1180"/>
      <c r="AR7" s="1180"/>
      <c r="AS7" s="1180"/>
      <c r="AT7" s="1180"/>
      <c r="AU7" s="1181"/>
      <c r="AV7" s="1181"/>
      <c r="AW7" s="1181"/>
      <c r="AX7" s="1181"/>
      <c r="AY7" s="1182"/>
      <c r="AZ7" s="228"/>
      <c r="BA7" s="228"/>
      <c r="BB7" s="228"/>
      <c r="BC7" s="228"/>
      <c r="BD7" s="228"/>
      <c r="BE7" s="229"/>
      <c r="BF7" s="229"/>
      <c r="BG7" s="229"/>
      <c r="BH7" s="229"/>
      <c r="BI7" s="229"/>
      <c r="BJ7" s="229"/>
      <c r="BK7" s="229"/>
      <c r="BL7" s="229"/>
      <c r="BM7" s="229"/>
      <c r="BN7" s="229"/>
      <c r="BO7" s="229"/>
      <c r="BP7" s="229"/>
      <c r="BQ7" s="232">
        <v>1</v>
      </c>
      <c r="BR7" s="233"/>
      <c r="BS7" s="1183" t="s">
        <v>589</v>
      </c>
      <c r="BT7" s="1184"/>
      <c r="BU7" s="1184"/>
      <c r="BV7" s="1184"/>
      <c r="BW7" s="1184"/>
      <c r="BX7" s="1184"/>
      <c r="BY7" s="1184"/>
      <c r="BZ7" s="1184"/>
      <c r="CA7" s="1184"/>
      <c r="CB7" s="1184"/>
      <c r="CC7" s="1184"/>
      <c r="CD7" s="1184"/>
      <c r="CE7" s="1184"/>
      <c r="CF7" s="1184"/>
      <c r="CG7" s="1185"/>
      <c r="CH7" s="1167">
        <v>-5</v>
      </c>
      <c r="CI7" s="1168"/>
      <c r="CJ7" s="1168"/>
      <c r="CK7" s="1168"/>
      <c r="CL7" s="1169"/>
      <c r="CM7" s="1167">
        <v>25</v>
      </c>
      <c r="CN7" s="1168"/>
      <c r="CO7" s="1168"/>
      <c r="CP7" s="1168"/>
      <c r="CQ7" s="1169"/>
      <c r="CR7" s="1167">
        <v>20</v>
      </c>
      <c r="CS7" s="1168"/>
      <c r="CT7" s="1168"/>
      <c r="CU7" s="1168"/>
      <c r="CV7" s="1169"/>
      <c r="CW7" s="1167" t="s">
        <v>579</v>
      </c>
      <c r="CX7" s="1168"/>
      <c r="CY7" s="1168"/>
      <c r="CZ7" s="1168"/>
      <c r="DA7" s="1169"/>
      <c r="DB7" s="1167" t="s">
        <v>579</v>
      </c>
      <c r="DC7" s="1168"/>
      <c r="DD7" s="1168"/>
      <c r="DE7" s="1168"/>
      <c r="DF7" s="1169"/>
      <c r="DG7" s="1167" t="s">
        <v>579</v>
      </c>
      <c r="DH7" s="1168"/>
      <c r="DI7" s="1168"/>
      <c r="DJ7" s="1168"/>
      <c r="DK7" s="1169"/>
      <c r="DL7" s="1167" t="s">
        <v>579</v>
      </c>
      <c r="DM7" s="1168"/>
      <c r="DN7" s="1168"/>
      <c r="DO7" s="1168"/>
      <c r="DP7" s="1169"/>
      <c r="DQ7" s="1167" t="s">
        <v>579</v>
      </c>
      <c r="DR7" s="1168"/>
      <c r="DS7" s="1168"/>
      <c r="DT7" s="1168"/>
      <c r="DU7" s="1169"/>
      <c r="DV7" s="1170"/>
      <c r="DW7" s="1171"/>
      <c r="DX7" s="1171"/>
      <c r="DY7" s="1171"/>
      <c r="DZ7" s="1172"/>
      <c r="EA7" s="230"/>
    </row>
    <row r="8" spans="1:131" s="231" customFormat="1" ht="26.25" customHeight="1">
      <c r="A8" s="234">
        <v>2</v>
      </c>
      <c r="B8" s="1100"/>
      <c r="C8" s="1101"/>
      <c r="D8" s="1101"/>
      <c r="E8" s="1101"/>
      <c r="F8" s="1101"/>
      <c r="G8" s="1101"/>
      <c r="H8" s="1101"/>
      <c r="I8" s="1101"/>
      <c r="J8" s="1101"/>
      <c r="K8" s="1101"/>
      <c r="L8" s="1101"/>
      <c r="M8" s="1101"/>
      <c r="N8" s="1101"/>
      <c r="O8" s="1101"/>
      <c r="P8" s="1102"/>
      <c r="Q8" s="1108"/>
      <c r="R8" s="1109"/>
      <c r="S8" s="1109"/>
      <c r="T8" s="1109"/>
      <c r="U8" s="1109"/>
      <c r="V8" s="1109"/>
      <c r="W8" s="1109"/>
      <c r="X8" s="1109"/>
      <c r="Y8" s="1109"/>
      <c r="Z8" s="1109"/>
      <c r="AA8" s="1109"/>
      <c r="AB8" s="1109"/>
      <c r="AC8" s="1109"/>
      <c r="AD8" s="1109"/>
      <c r="AE8" s="1110"/>
      <c r="AF8" s="1105"/>
      <c r="AG8" s="1106"/>
      <c r="AH8" s="1106"/>
      <c r="AI8" s="1106"/>
      <c r="AJ8" s="1107"/>
      <c r="AK8" s="1151"/>
      <c r="AL8" s="1152"/>
      <c r="AM8" s="1152"/>
      <c r="AN8" s="1152"/>
      <c r="AO8" s="1152"/>
      <c r="AP8" s="1152"/>
      <c r="AQ8" s="1152"/>
      <c r="AR8" s="1152"/>
      <c r="AS8" s="1152"/>
      <c r="AT8" s="1152"/>
      <c r="AU8" s="1153"/>
      <c r="AV8" s="1153"/>
      <c r="AW8" s="1153"/>
      <c r="AX8" s="1153"/>
      <c r="AY8" s="1154"/>
      <c r="AZ8" s="228"/>
      <c r="BA8" s="228"/>
      <c r="BB8" s="228"/>
      <c r="BC8" s="228"/>
      <c r="BD8" s="228"/>
      <c r="BE8" s="229"/>
      <c r="BF8" s="229"/>
      <c r="BG8" s="229"/>
      <c r="BH8" s="229"/>
      <c r="BI8" s="229"/>
      <c r="BJ8" s="229"/>
      <c r="BK8" s="229"/>
      <c r="BL8" s="229"/>
      <c r="BM8" s="229"/>
      <c r="BN8" s="229"/>
      <c r="BO8" s="229"/>
      <c r="BP8" s="229"/>
      <c r="BQ8" s="234">
        <v>2</v>
      </c>
      <c r="BR8" s="235"/>
      <c r="BS8" s="1062"/>
      <c r="BT8" s="1063"/>
      <c r="BU8" s="1063"/>
      <c r="BV8" s="1063"/>
      <c r="BW8" s="1063"/>
      <c r="BX8" s="1063"/>
      <c r="BY8" s="1063"/>
      <c r="BZ8" s="1063"/>
      <c r="CA8" s="1063"/>
      <c r="CB8" s="1063"/>
      <c r="CC8" s="1063"/>
      <c r="CD8" s="1063"/>
      <c r="CE8" s="1063"/>
      <c r="CF8" s="1063"/>
      <c r="CG8" s="1084"/>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0"/>
    </row>
    <row r="9" spans="1:131" s="231" customFormat="1" ht="26.25" customHeight="1">
      <c r="A9" s="234">
        <v>3</v>
      </c>
      <c r="B9" s="1100"/>
      <c r="C9" s="1101"/>
      <c r="D9" s="1101"/>
      <c r="E9" s="1101"/>
      <c r="F9" s="1101"/>
      <c r="G9" s="1101"/>
      <c r="H9" s="1101"/>
      <c r="I9" s="1101"/>
      <c r="J9" s="1101"/>
      <c r="K9" s="1101"/>
      <c r="L9" s="1101"/>
      <c r="M9" s="1101"/>
      <c r="N9" s="1101"/>
      <c r="O9" s="1101"/>
      <c r="P9" s="1102"/>
      <c r="Q9" s="1108"/>
      <c r="R9" s="1109"/>
      <c r="S9" s="1109"/>
      <c r="T9" s="1109"/>
      <c r="U9" s="1109"/>
      <c r="V9" s="1109"/>
      <c r="W9" s="1109"/>
      <c r="X9" s="1109"/>
      <c r="Y9" s="1109"/>
      <c r="Z9" s="1109"/>
      <c r="AA9" s="1109"/>
      <c r="AB9" s="1109"/>
      <c r="AC9" s="1109"/>
      <c r="AD9" s="1109"/>
      <c r="AE9" s="1110"/>
      <c r="AF9" s="1105"/>
      <c r="AG9" s="1106"/>
      <c r="AH9" s="1106"/>
      <c r="AI9" s="1106"/>
      <c r="AJ9" s="1107"/>
      <c r="AK9" s="1151"/>
      <c r="AL9" s="1152"/>
      <c r="AM9" s="1152"/>
      <c r="AN9" s="1152"/>
      <c r="AO9" s="1152"/>
      <c r="AP9" s="1152"/>
      <c r="AQ9" s="1152"/>
      <c r="AR9" s="1152"/>
      <c r="AS9" s="1152"/>
      <c r="AT9" s="1152"/>
      <c r="AU9" s="1153"/>
      <c r="AV9" s="1153"/>
      <c r="AW9" s="1153"/>
      <c r="AX9" s="1153"/>
      <c r="AY9" s="1154"/>
      <c r="AZ9" s="228"/>
      <c r="BA9" s="228"/>
      <c r="BB9" s="228"/>
      <c r="BC9" s="228"/>
      <c r="BD9" s="228"/>
      <c r="BE9" s="229"/>
      <c r="BF9" s="229"/>
      <c r="BG9" s="229"/>
      <c r="BH9" s="229"/>
      <c r="BI9" s="229"/>
      <c r="BJ9" s="229"/>
      <c r="BK9" s="229"/>
      <c r="BL9" s="229"/>
      <c r="BM9" s="229"/>
      <c r="BN9" s="229"/>
      <c r="BO9" s="229"/>
      <c r="BP9" s="229"/>
      <c r="BQ9" s="234">
        <v>3</v>
      </c>
      <c r="BR9" s="235"/>
      <c r="BS9" s="1062"/>
      <c r="BT9" s="1063"/>
      <c r="BU9" s="1063"/>
      <c r="BV9" s="1063"/>
      <c r="BW9" s="1063"/>
      <c r="BX9" s="1063"/>
      <c r="BY9" s="1063"/>
      <c r="BZ9" s="1063"/>
      <c r="CA9" s="1063"/>
      <c r="CB9" s="1063"/>
      <c r="CC9" s="1063"/>
      <c r="CD9" s="1063"/>
      <c r="CE9" s="1063"/>
      <c r="CF9" s="1063"/>
      <c r="CG9" s="1084"/>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0"/>
    </row>
    <row r="10" spans="1:131" s="231" customFormat="1" ht="26.25" customHeight="1">
      <c r="A10" s="234">
        <v>4</v>
      </c>
      <c r="B10" s="1100"/>
      <c r="C10" s="1101"/>
      <c r="D10" s="1101"/>
      <c r="E10" s="1101"/>
      <c r="F10" s="1101"/>
      <c r="G10" s="1101"/>
      <c r="H10" s="1101"/>
      <c r="I10" s="1101"/>
      <c r="J10" s="1101"/>
      <c r="K10" s="1101"/>
      <c r="L10" s="1101"/>
      <c r="M10" s="1101"/>
      <c r="N10" s="1101"/>
      <c r="O10" s="1101"/>
      <c r="P10" s="1102"/>
      <c r="Q10" s="1108"/>
      <c r="R10" s="1109"/>
      <c r="S10" s="1109"/>
      <c r="T10" s="1109"/>
      <c r="U10" s="1109"/>
      <c r="V10" s="1109"/>
      <c r="W10" s="1109"/>
      <c r="X10" s="1109"/>
      <c r="Y10" s="1109"/>
      <c r="Z10" s="1109"/>
      <c r="AA10" s="1109"/>
      <c r="AB10" s="1109"/>
      <c r="AC10" s="1109"/>
      <c r="AD10" s="1109"/>
      <c r="AE10" s="1110"/>
      <c r="AF10" s="1105"/>
      <c r="AG10" s="1106"/>
      <c r="AH10" s="1106"/>
      <c r="AI10" s="1106"/>
      <c r="AJ10" s="1107"/>
      <c r="AK10" s="1151"/>
      <c r="AL10" s="1152"/>
      <c r="AM10" s="1152"/>
      <c r="AN10" s="1152"/>
      <c r="AO10" s="1152"/>
      <c r="AP10" s="1152"/>
      <c r="AQ10" s="1152"/>
      <c r="AR10" s="1152"/>
      <c r="AS10" s="1152"/>
      <c r="AT10" s="1152"/>
      <c r="AU10" s="1153"/>
      <c r="AV10" s="1153"/>
      <c r="AW10" s="1153"/>
      <c r="AX10" s="1153"/>
      <c r="AY10" s="1154"/>
      <c r="AZ10" s="228"/>
      <c r="BA10" s="228"/>
      <c r="BB10" s="228"/>
      <c r="BC10" s="228"/>
      <c r="BD10" s="228"/>
      <c r="BE10" s="229"/>
      <c r="BF10" s="229"/>
      <c r="BG10" s="229"/>
      <c r="BH10" s="229"/>
      <c r="BI10" s="229"/>
      <c r="BJ10" s="229"/>
      <c r="BK10" s="229"/>
      <c r="BL10" s="229"/>
      <c r="BM10" s="229"/>
      <c r="BN10" s="229"/>
      <c r="BO10" s="229"/>
      <c r="BP10" s="229"/>
      <c r="BQ10" s="234">
        <v>4</v>
      </c>
      <c r="BR10" s="235"/>
      <c r="BS10" s="1062"/>
      <c r="BT10" s="1063"/>
      <c r="BU10" s="1063"/>
      <c r="BV10" s="1063"/>
      <c r="BW10" s="1063"/>
      <c r="BX10" s="1063"/>
      <c r="BY10" s="1063"/>
      <c r="BZ10" s="1063"/>
      <c r="CA10" s="1063"/>
      <c r="CB10" s="1063"/>
      <c r="CC10" s="1063"/>
      <c r="CD10" s="1063"/>
      <c r="CE10" s="1063"/>
      <c r="CF10" s="1063"/>
      <c r="CG10" s="1084"/>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0"/>
    </row>
    <row r="11" spans="1:131" s="231" customFormat="1" ht="26.25" customHeight="1">
      <c r="A11" s="234">
        <v>5</v>
      </c>
      <c r="B11" s="1100"/>
      <c r="C11" s="1101"/>
      <c r="D11" s="1101"/>
      <c r="E11" s="1101"/>
      <c r="F11" s="1101"/>
      <c r="G11" s="1101"/>
      <c r="H11" s="1101"/>
      <c r="I11" s="1101"/>
      <c r="J11" s="1101"/>
      <c r="K11" s="1101"/>
      <c r="L11" s="1101"/>
      <c r="M11" s="1101"/>
      <c r="N11" s="1101"/>
      <c r="O11" s="1101"/>
      <c r="P11" s="1102"/>
      <c r="Q11" s="1108"/>
      <c r="R11" s="1109"/>
      <c r="S11" s="1109"/>
      <c r="T11" s="1109"/>
      <c r="U11" s="1109"/>
      <c r="V11" s="1109"/>
      <c r="W11" s="1109"/>
      <c r="X11" s="1109"/>
      <c r="Y11" s="1109"/>
      <c r="Z11" s="1109"/>
      <c r="AA11" s="1109"/>
      <c r="AB11" s="1109"/>
      <c r="AC11" s="1109"/>
      <c r="AD11" s="1109"/>
      <c r="AE11" s="1110"/>
      <c r="AF11" s="1105"/>
      <c r="AG11" s="1106"/>
      <c r="AH11" s="1106"/>
      <c r="AI11" s="1106"/>
      <c r="AJ11" s="1107"/>
      <c r="AK11" s="1151"/>
      <c r="AL11" s="1152"/>
      <c r="AM11" s="1152"/>
      <c r="AN11" s="1152"/>
      <c r="AO11" s="1152"/>
      <c r="AP11" s="1152"/>
      <c r="AQ11" s="1152"/>
      <c r="AR11" s="1152"/>
      <c r="AS11" s="1152"/>
      <c r="AT11" s="1152"/>
      <c r="AU11" s="1153"/>
      <c r="AV11" s="1153"/>
      <c r="AW11" s="1153"/>
      <c r="AX11" s="1153"/>
      <c r="AY11" s="1154"/>
      <c r="AZ11" s="228"/>
      <c r="BA11" s="228"/>
      <c r="BB11" s="228"/>
      <c r="BC11" s="228"/>
      <c r="BD11" s="228"/>
      <c r="BE11" s="229"/>
      <c r="BF11" s="229"/>
      <c r="BG11" s="229"/>
      <c r="BH11" s="229"/>
      <c r="BI11" s="229"/>
      <c r="BJ11" s="229"/>
      <c r="BK11" s="229"/>
      <c r="BL11" s="229"/>
      <c r="BM11" s="229"/>
      <c r="BN11" s="229"/>
      <c r="BO11" s="229"/>
      <c r="BP11" s="229"/>
      <c r="BQ11" s="234">
        <v>5</v>
      </c>
      <c r="BR11" s="235"/>
      <c r="BS11" s="1062"/>
      <c r="BT11" s="1063"/>
      <c r="BU11" s="1063"/>
      <c r="BV11" s="1063"/>
      <c r="BW11" s="1063"/>
      <c r="BX11" s="1063"/>
      <c r="BY11" s="1063"/>
      <c r="BZ11" s="1063"/>
      <c r="CA11" s="1063"/>
      <c r="CB11" s="1063"/>
      <c r="CC11" s="1063"/>
      <c r="CD11" s="1063"/>
      <c r="CE11" s="1063"/>
      <c r="CF11" s="1063"/>
      <c r="CG11" s="1084"/>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0"/>
    </row>
    <row r="12" spans="1:131" s="231" customFormat="1" ht="26.25" customHeight="1">
      <c r="A12" s="234">
        <v>6</v>
      </c>
      <c r="B12" s="1100"/>
      <c r="C12" s="1101"/>
      <c r="D12" s="1101"/>
      <c r="E12" s="1101"/>
      <c r="F12" s="1101"/>
      <c r="G12" s="1101"/>
      <c r="H12" s="1101"/>
      <c r="I12" s="1101"/>
      <c r="J12" s="1101"/>
      <c r="K12" s="1101"/>
      <c r="L12" s="1101"/>
      <c r="M12" s="1101"/>
      <c r="N12" s="1101"/>
      <c r="O12" s="1101"/>
      <c r="P12" s="1102"/>
      <c r="Q12" s="1108"/>
      <c r="R12" s="1109"/>
      <c r="S12" s="1109"/>
      <c r="T12" s="1109"/>
      <c r="U12" s="1109"/>
      <c r="V12" s="1109"/>
      <c r="W12" s="1109"/>
      <c r="X12" s="1109"/>
      <c r="Y12" s="1109"/>
      <c r="Z12" s="1109"/>
      <c r="AA12" s="1109"/>
      <c r="AB12" s="1109"/>
      <c r="AC12" s="1109"/>
      <c r="AD12" s="1109"/>
      <c r="AE12" s="1110"/>
      <c r="AF12" s="1105"/>
      <c r="AG12" s="1106"/>
      <c r="AH12" s="1106"/>
      <c r="AI12" s="1106"/>
      <c r="AJ12" s="1107"/>
      <c r="AK12" s="1151"/>
      <c r="AL12" s="1152"/>
      <c r="AM12" s="1152"/>
      <c r="AN12" s="1152"/>
      <c r="AO12" s="1152"/>
      <c r="AP12" s="1152"/>
      <c r="AQ12" s="1152"/>
      <c r="AR12" s="1152"/>
      <c r="AS12" s="1152"/>
      <c r="AT12" s="1152"/>
      <c r="AU12" s="1153"/>
      <c r="AV12" s="1153"/>
      <c r="AW12" s="1153"/>
      <c r="AX12" s="1153"/>
      <c r="AY12" s="1154"/>
      <c r="AZ12" s="228"/>
      <c r="BA12" s="228"/>
      <c r="BB12" s="228"/>
      <c r="BC12" s="228"/>
      <c r="BD12" s="228"/>
      <c r="BE12" s="229"/>
      <c r="BF12" s="229"/>
      <c r="BG12" s="229"/>
      <c r="BH12" s="229"/>
      <c r="BI12" s="229"/>
      <c r="BJ12" s="229"/>
      <c r="BK12" s="229"/>
      <c r="BL12" s="229"/>
      <c r="BM12" s="229"/>
      <c r="BN12" s="229"/>
      <c r="BO12" s="229"/>
      <c r="BP12" s="229"/>
      <c r="BQ12" s="234">
        <v>6</v>
      </c>
      <c r="BR12" s="235"/>
      <c r="BS12" s="1062"/>
      <c r="BT12" s="1063"/>
      <c r="BU12" s="1063"/>
      <c r="BV12" s="1063"/>
      <c r="BW12" s="1063"/>
      <c r="BX12" s="1063"/>
      <c r="BY12" s="1063"/>
      <c r="BZ12" s="1063"/>
      <c r="CA12" s="1063"/>
      <c r="CB12" s="1063"/>
      <c r="CC12" s="1063"/>
      <c r="CD12" s="1063"/>
      <c r="CE12" s="1063"/>
      <c r="CF12" s="1063"/>
      <c r="CG12" s="1084"/>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0"/>
    </row>
    <row r="13" spans="1:131" s="231" customFormat="1" ht="26.25" customHeight="1">
      <c r="A13" s="234">
        <v>7</v>
      </c>
      <c r="B13" s="1100"/>
      <c r="C13" s="1101"/>
      <c r="D13" s="1101"/>
      <c r="E13" s="1101"/>
      <c r="F13" s="1101"/>
      <c r="G13" s="1101"/>
      <c r="H13" s="1101"/>
      <c r="I13" s="1101"/>
      <c r="J13" s="1101"/>
      <c r="K13" s="1101"/>
      <c r="L13" s="1101"/>
      <c r="M13" s="1101"/>
      <c r="N13" s="1101"/>
      <c r="O13" s="1101"/>
      <c r="P13" s="1102"/>
      <c r="Q13" s="1108"/>
      <c r="R13" s="1109"/>
      <c r="S13" s="1109"/>
      <c r="T13" s="1109"/>
      <c r="U13" s="1109"/>
      <c r="V13" s="1109"/>
      <c r="W13" s="1109"/>
      <c r="X13" s="1109"/>
      <c r="Y13" s="1109"/>
      <c r="Z13" s="1109"/>
      <c r="AA13" s="1109"/>
      <c r="AB13" s="1109"/>
      <c r="AC13" s="1109"/>
      <c r="AD13" s="1109"/>
      <c r="AE13" s="1110"/>
      <c r="AF13" s="1105"/>
      <c r="AG13" s="1106"/>
      <c r="AH13" s="1106"/>
      <c r="AI13" s="1106"/>
      <c r="AJ13" s="1107"/>
      <c r="AK13" s="1151"/>
      <c r="AL13" s="1152"/>
      <c r="AM13" s="1152"/>
      <c r="AN13" s="1152"/>
      <c r="AO13" s="1152"/>
      <c r="AP13" s="1152"/>
      <c r="AQ13" s="1152"/>
      <c r="AR13" s="1152"/>
      <c r="AS13" s="1152"/>
      <c r="AT13" s="1152"/>
      <c r="AU13" s="1153"/>
      <c r="AV13" s="1153"/>
      <c r="AW13" s="1153"/>
      <c r="AX13" s="1153"/>
      <c r="AY13" s="1154"/>
      <c r="AZ13" s="228"/>
      <c r="BA13" s="228"/>
      <c r="BB13" s="228"/>
      <c r="BC13" s="228"/>
      <c r="BD13" s="228"/>
      <c r="BE13" s="229"/>
      <c r="BF13" s="229"/>
      <c r="BG13" s="229"/>
      <c r="BH13" s="229"/>
      <c r="BI13" s="229"/>
      <c r="BJ13" s="229"/>
      <c r="BK13" s="229"/>
      <c r="BL13" s="229"/>
      <c r="BM13" s="229"/>
      <c r="BN13" s="229"/>
      <c r="BO13" s="229"/>
      <c r="BP13" s="229"/>
      <c r="BQ13" s="234">
        <v>7</v>
      </c>
      <c r="BR13" s="235"/>
      <c r="BS13" s="1062"/>
      <c r="BT13" s="1063"/>
      <c r="BU13" s="1063"/>
      <c r="BV13" s="1063"/>
      <c r="BW13" s="1063"/>
      <c r="BX13" s="1063"/>
      <c r="BY13" s="1063"/>
      <c r="BZ13" s="1063"/>
      <c r="CA13" s="1063"/>
      <c r="CB13" s="1063"/>
      <c r="CC13" s="1063"/>
      <c r="CD13" s="1063"/>
      <c r="CE13" s="1063"/>
      <c r="CF13" s="1063"/>
      <c r="CG13" s="1084"/>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0"/>
    </row>
    <row r="14" spans="1:131" s="231" customFormat="1" ht="26.25" customHeight="1">
      <c r="A14" s="234">
        <v>8</v>
      </c>
      <c r="B14" s="1100"/>
      <c r="C14" s="1101"/>
      <c r="D14" s="1101"/>
      <c r="E14" s="1101"/>
      <c r="F14" s="1101"/>
      <c r="G14" s="1101"/>
      <c r="H14" s="1101"/>
      <c r="I14" s="1101"/>
      <c r="J14" s="1101"/>
      <c r="K14" s="1101"/>
      <c r="L14" s="1101"/>
      <c r="M14" s="1101"/>
      <c r="N14" s="1101"/>
      <c r="O14" s="1101"/>
      <c r="P14" s="1102"/>
      <c r="Q14" s="1108"/>
      <c r="R14" s="1109"/>
      <c r="S14" s="1109"/>
      <c r="T14" s="1109"/>
      <c r="U14" s="1109"/>
      <c r="V14" s="1109"/>
      <c r="W14" s="1109"/>
      <c r="X14" s="1109"/>
      <c r="Y14" s="1109"/>
      <c r="Z14" s="1109"/>
      <c r="AA14" s="1109"/>
      <c r="AB14" s="1109"/>
      <c r="AC14" s="1109"/>
      <c r="AD14" s="1109"/>
      <c r="AE14" s="1110"/>
      <c r="AF14" s="1105"/>
      <c r="AG14" s="1106"/>
      <c r="AH14" s="1106"/>
      <c r="AI14" s="1106"/>
      <c r="AJ14" s="1107"/>
      <c r="AK14" s="1151"/>
      <c r="AL14" s="1152"/>
      <c r="AM14" s="1152"/>
      <c r="AN14" s="1152"/>
      <c r="AO14" s="1152"/>
      <c r="AP14" s="1152"/>
      <c r="AQ14" s="1152"/>
      <c r="AR14" s="1152"/>
      <c r="AS14" s="1152"/>
      <c r="AT14" s="1152"/>
      <c r="AU14" s="1153"/>
      <c r="AV14" s="1153"/>
      <c r="AW14" s="1153"/>
      <c r="AX14" s="1153"/>
      <c r="AY14" s="1154"/>
      <c r="AZ14" s="228"/>
      <c r="BA14" s="228"/>
      <c r="BB14" s="228"/>
      <c r="BC14" s="228"/>
      <c r="BD14" s="228"/>
      <c r="BE14" s="229"/>
      <c r="BF14" s="229"/>
      <c r="BG14" s="229"/>
      <c r="BH14" s="229"/>
      <c r="BI14" s="229"/>
      <c r="BJ14" s="229"/>
      <c r="BK14" s="229"/>
      <c r="BL14" s="229"/>
      <c r="BM14" s="229"/>
      <c r="BN14" s="229"/>
      <c r="BO14" s="229"/>
      <c r="BP14" s="229"/>
      <c r="BQ14" s="234">
        <v>8</v>
      </c>
      <c r="BR14" s="235"/>
      <c r="BS14" s="1062"/>
      <c r="BT14" s="1063"/>
      <c r="BU14" s="1063"/>
      <c r="BV14" s="1063"/>
      <c r="BW14" s="1063"/>
      <c r="BX14" s="1063"/>
      <c r="BY14" s="1063"/>
      <c r="BZ14" s="1063"/>
      <c r="CA14" s="1063"/>
      <c r="CB14" s="1063"/>
      <c r="CC14" s="1063"/>
      <c r="CD14" s="1063"/>
      <c r="CE14" s="1063"/>
      <c r="CF14" s="1063"/>
      <c r="CG14" s="1084"/>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0"/>
    </row>
    <row r="15" spans="1:131" s="231" customFormat="1" ht="26.25" customHeight="1">
      <c r="A15" s="234">
        <v>9</v>
      </c>
      <c r="B15" s="1100"/>
      <c r="C15" s="1101"/>
      <c r="D15" s="1101"/>
      <c r="E15" s="1101"/>
      <c r="F15" s="1101"/>
      <c r="G15" s="1101"/>
      <c r="H15" s="1101"/>
      <c r="I15" s="1101"/>
      <c r="J15" s="1101"/>
      <c r="K15" s="1101"/>
      <c r="L15" s="1101"/>
      <c r="M15" s="1101"/>
      <c r="N15" s="1101"/>
      <c r="O15" s="1101"/>
      <c r="P15" s="1102"/>
      <c r="Q15" s="1108"/>
      <c r="R15" s="1109"/>
      <c r="S15" s="1109"/>
      <c r="T15" s="1109"/>
      <c r="U15" s="1109"/>
      <c r="V15" s="1109"/>
      <c r="W15" s="1109"/>
      <c r="X15" s="1109"/>
      <c r="Y15" s="1109"/>
      <c r="Z15" s="1109"/>
      <c r="AA15" s="1109"/>
      <c r="AB15" s="1109"/>
      <c r="AC15" s="1109"/>
      <c r="AD15" s="1109"/>
      <c r="AE15" s="1110"/>
      <c r="AF15" s="1105"/>
      <c r="AG15" s="1106"/>
      <c r="AH15" s="1106"/>
      <c r="AI15" s="1106"/>
      <c r="AJ15" s="1107"/>
      <c r="AK15" s="1151"/>
      <c r="AL15" s="1152"/>
      <c r="AM15" s="1152"/>
      <c r="AN15" s="1152"/>
      <c r="AO15" s="1152"/>
      <c r="AP15" s="1152"/>
      <c r="AQ15" s="1152"/>
      <c r="AR15" s="1152"/>
      <c r="AS15" s="1152"/>
      <c r="AT15" s="1152"/>
      <c r="AU15" s="1153"/>
      <c r="AV15" s="1153"/>
      <c r="AW15" s="1153"/>
      <c r="AX15" s="1153"/>
      <c r="AY15" s="1154"/>
      <c r="AZ15" s="228"/>
      <c r="BA15" s="228"/>
      <c r="BB15" s="228"/>
      <c r="BC15" s="228"/>
      <c r="BD15" s="228"/>
      <c r="BE15" s="229"/>
      <c r="BF15" s="229"/>
      <c r="BG15" s="229"/>
      <c r="BH15" s="229"/>
      <c r="BI15" s="229"/>
      <c r="BJ15" s="229"/>
      <c r="BK15" s="229"/>
      <c r="BL15" s="229"/>
      <c r="BM15" s="229"/>
      <c r="BN15" s="229"/>
      <c r="BO15" s="229"/>
      <c r="BP15" s="229"/>
      <c r="BQ15" s="234">
        <v>9</v>
      </c>
      <c r="BR15" s="235"/>
      <c r="BS15" s="1062"/>
      <c r="BT15" s="1063"/>
      <c r="BU15" s="1063"/>
      <c r="BV15" s="1063"/>
      <c r="BW15" s="1063"/>
      <c r="BX15" s="1063"/>
      <c r="BY15" s="1063"/>
      <c r="BZ15" s="1063"/>
      <c r="CA15" s="1063"/>
      <c r="CB15" s="1063"/>
      <c r="CC15" s="1063"/>
      <c r="CD15" s="1063"/>
      <c r="CE15" s="1063"/>
      <c r="CF15" s="1063"/>
      <c r="CG15" s="1084"/>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0"/>
    </row>
    <row r="16" spans="1:131" s="231" customFormat="1" ht="26.25" customHeight="1">
      <c r="A16" s="234">
        <v>10</v>
      </c>
      <c r="B16" s="1100"/>
      <c r="C16" s="1101"/>
      <c r="D16" s="1101"/>
      <c r="E16" s="1101"/>
      <c r="F16" s="1101"/>
      <c r="G16" s="1101"/>
      <c r="H16" s="1101"/>
      <c r="I16" s="1101"/>
      <c r="J16" s="1101"/>
      <c r="K16" s="1101"/>
      <c r="L16" s="1101"/>
      <c r="M16" s="1101"/>
      <c r="N16" s="1101"/>
      <c r="O16" s="1101"/>
      <c r="P16" s="1102"/>
      <c r="Q16" s="1108"/>
      <c r="R16" s="1109"/>
      <c r="S16" s="1109"/>
      <c r="T16" s="1109"/>
      <c r="U16" s="1109"/>
      <c r="V16" s="1109"/>
      <c r="W16" s="1109"/>
      <c r="X16" s="1109"/>
      <c r="Y16" s="1109"/>
      <c r="Z16" s="1109"/>
      <c r="AA16" s="1109"/>
      <c r="AB16" s="1109"/>
      <c r="AC16" s="1109"/>
      <c r="AD16" s="1109"/>
      <c r="AE16" s="1110"/>
      <c r="AF16" s="1105"/>
      <c r="AG16" s="1106"/>
      <c r="AH16" s="1106"/>
      <c r="AI16" s="1106"/>
      <c r="AJ16" s="1107"/>
      <c r="AK16" s="1151"/>
      <c r="AL16" s="1152"/>
      <c r="AM16" s="1152"/>
      <c r="AN16" s="1152"/>
      <c r="AO16" s="1152"/>
      <c r="AP16" s="1152"/>
      <c r="AQ16" s="1152"/>
      <c r="AR16" s="1152"/>
      <c r="AS16" s="1152"/>
      <c r="AT16" s="1152"/>
      <c r="AU16" s="1153"/>
      <c r="AV16" s="1153"/>
      <c r="AW16" s="1153"/>
      <c r="AX16" s="1153"/>
      <c r="AY16" s="1154"/>
      <c r="AZ16" s="228"/>
      <c r="BA16" s="228"/>
      <c r="BB16" s="228"/>
      <c r="BC16" s="228"/>
      <c r="BD16" s="228"/>
      <c r="BE16" s="229"/>
      <c r="BF16" s="229"/>
      <c r="BG16" s="229"/>
      <c r="BH16" s="229"/>
      <c r="BI16" s="229"/>
      <c r="BJ16" s="229"/>
      <c r="BK16" s="229"/>
      <c r="BL16" s="229"/>
      <c r="BM16" s="229"/>
      <c r="BN16" s="229"/>
      <c r="BO16" s="229"/>
      <c r="BP16" s="229"/>
      <c r="BQ16" s="234">
        <v>10</v>
      </c>
      <c r="BR16" s="235"/>
      <c r="BS16" s="1062"/>
      <c r="BT16" s="1063"/>
      <c r="BU16" s="1063"/>
      <c r="BV16" s="1063"/>
      <c r="BW16" s="1063"/>
      <c r="BX16" s="1063"/>
      <c r="BY16" s="1063"/>
      <c r="BZ16" s="1063"/>
      <c r="CA16" s="1063"/>
      <c r="CB16" s="1063"/>
      <c r="CC16" s="1063"/>
      <c r="CD16" s="1063"/>
      <c r="CE16" s="1063"/>
      <c r="CF16" s="1063"/>
      <c r="CG16" s="1084"/>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0"/>
    </row>
    <row r="17" spans="1:131" s="231" customFormat="1" ht="26.25" customHeight="1">
      <c r="A17" s="234">
        <v>11</v>
      </c>
      <c r="B17" s="1100"/>
      <c r="C17" s="1101"/>
      <c r="D17" s="1101"/>
      <c r="E17" s="1101"/>
      <c r="F17" s="1101"/>
      <c r="G17" s="1101"/>
      <c r="H17" s="1101"/>
      <c r="I17" s="1101"/>
      <c r="J17" s="1101"/>
      <c r="K17" s="1101"/>
      <c r="L17" s="1101"/>
      <c r="M17" s="1101"/>
      <c r="N17" s="1101"/>
      <c r="O17" s="1101"/>
      <c r="P17" s="1102"/>
      <c r="Q17" s="1108"/>
      <c r="R17" s="1109"/>
      <c r="S17" s="1109"/>
      <c r="T17" s="1109"/>
      <c r="U17" s="1109"/>
      <c r="V17" s="1109"/>
      <c r="W17" s="1109"/>
      <c r="X17" s="1109"/>
      <c r="Y17" s="1109"/>
      <c r="Z17" s="1109"/>
      <c r="AA17" s="1109"/>
      <c r="AB17" s="1109"/>
      <c r="AC17" s="1109"/>
      <c r="AD17" s="1109"/>
      <c r="AE17" s="1110"/>
      <c r="AF17" s="1105"/>
      <c r="AG17" s="1106"/>
      <c r="AH17" s="1106"/>
      <c r="AI17" s="1106"/>
      <c r="AJ17" s="1107"/>
      <c r="AK17" s="1151"/>
      <c r="AL17" s="1152"/>
      <c r="AM17" s="1152"/>
      <c r="AN17" s="1152"/>
      <c r="AO17" s="1152"/>
      <c r="AP17" s="1152"/>
      <c r="AQ17" s="1152"/>
      <c r="AR17" s="1152"/>
      <c r="AS17" s="1152"/>
      <c r="AT17" s="1152"/>
      <c r="AU17" s="1153"/>
      <c r="AV17" s="1153"/>
      <c r="AW17" s="1153"/>
      <c r="AX17" s="1153"/>
      <c r="AY17" s="1154"/>
      <c r="AZ17" s="228"/>
      <c r="BA17" s="228"/>
      <c r="BB17" s="228"/>
      <c r="BC17" s="228"/>
      <c r="BD17" s="228"/>
      <c r="BE17" s="229"/>
      <c r="BF17" s="229"/>
      <c r="BG17" s="229"/>
      <c r="BH17" s="229"/>
      <c r="BI17" s="229"/>
      <c r="BJ17" s="229"/>
      <c r="BK17" s="229"/>
      <c r="BL17" s="229"/>
      <c r="BM17" s="229"/>
      <c r="BN17" s="229"/>
      <c r="BO17" s="229"/>
      <c r="BP17" s="229"/>
      <c r="BQ17" s="234">
        <v>11</v>
      </c>
      <c r="BR17" s="235"/>
      <c r="BS17" s="1062"/>
      <c r="BT17" s="1063"/>
      <c r="BU17" s="1063"/>
      <c r="BV17" s="1063"/>
      <c r="BW17" s="1063"/>
      <c r="BX17" s="1063"/>
      <c r="BY17" s="1063"/>
      <c r="BZ17" s="1063"/>
      <c r="CA17" s="1063"/>
      <c r="CB17" s="1063"/>
      <c r="CC17" s="1063"/>
      <c r="CD17" s="1063"/>
      <c r="CE17" s="1063"/>
      <c r="CF17" s="1063"/>
      <c r="CG17" s="1084"/>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0"/>
    </row>
    <row r="18" spans="1:131" s="231" customFormat="1" ht="26.25" customHeight="1">
      <c r="A18" s="234">
        <v>12</v>
      </c>
      <c r="B18" s="1100"/>
      <c r="C18" s="1101"/>
      <c r="D18" s="1101"/>
      <c r="E18" s="1101"/>
      <c r="F18" s="1101"/>
      <c r="G18" s="1101"/>
      <c r="H18" s="1101"/>
      <c r="I18" s="1101"/>
      <c r="J18" s="1101"/>
      <c r="K18" s="1101"/>
      <c r="L18" s="1101"/>
      <c r="M18" s="1101"/>
      <c r="N18" s="1101"/>
      <c r="O18" s="1101"/>
      <c r="P18" s="1102"/>
      <c r="Q18" s="1108"/>
      <c r="R18" s="1109"/>
      <c r="S18" s="1109"/>
      <c r="T18" s="1109"/>
      <c r="U18" s="1109"/>
      <c r="V18" s="1109"/>
      <c r="W18" s="1109"/>
      <c r="X18" s="1109"/>
      <c r="Y18" s="1109"/>
      <c r="Z18" s="1109"/>
      <c r="AA18" s="1109"/>
      <c r="AB18" s="1109"/>
      <c r="AC18" s="1109"/>
      <c r="AD18" s="1109"/>
      <c r="AE18" s="1110"/>
      <c r="AF18" s="1105"/>
      <c r="AG18" s="1106"/>
      <c r="AH18" s="1106"/>
      <c r="AI18" s="1106"/>
      <c r="AJ18" s="1107"/>
      <c r="AK18" s="1151"/>
      <c r="AL18" s="1152"/>
      <c r="AM18" s="1152"/>
      <c r="AN18" s="1152"/>
      <c r="AO18" s="1152"/>
      <c r="AP18" s="1152"/>
      <c r="AQ18" s="1152"/>
      <c r="AR18" s="1152"/>
      <c r="AS18" s="1152"/>
      <c r="AT18" s="1152"/>
      <c r="AU18" s="1153"/>
      <c r="AV18" s="1153"/>
      <c r="AW18" s="1153"/>
      <c r="AX18" s="1153"/>
      <c r="AY18" s="1154"/>
      <c r="AZ18" s="228"/>
      <c r="BA18" s="228"/>
      <c r="BB18" s="228"/>
      <c r="BC18" s="228"/>
      <c r="BD18" s="228"/>
      <c r="BE18" s="229"/>
      <c r="BF18" s="229"/>
      <c r="BG18" s="229"/>
      <c r="BH18" s="229"/>
      <c r="BI18" s="229"/>
      <c r="BJ18" s="229"/>
      <c r="BK18" s="229"/>
      <c r="BL18" s="229"/>
      <c r="BM18" s="229"/>
      <c r="BN18" s="229"/>
      <c r="BO18" s="229"/>
      <c r="BP18" s="229"/>
      <c r="BQ18" s="234">
        <v>12</v>
      </c>
      <c r="BR18" s="235"/>
      <c r="BS18" s="1062"/>
      <c r="BT18" s="1063"/>
      <c r="BU18" s="1063"/>
      <c r="BV18" s="1063"/>
      <c r="BW18" s="1063"/>
      <c r="BX18" s="1063"/>
      <c r="BY18" s="1063"/>
      <c r="BZ18" s="1063"/>
      <c r="CA18" s="1063"/>
      <c r="CB18" s="1063"/>
      <c r="CC18" s="1063"/>
      <c r="CD18" s="1063"/>
      <c r="CE18" s="1063"/>
      <c r="CF18" s="1063"/>
      <c r="CG18" s="1084"/>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0"/>
    </row>
    <row r="19" spans="1:131" s="231" customFormat="1" ht="26.25" customHeight="1">
      <c r="A19" s="234">
        <v>13</v>
      </c>
      <c r="B19" s="1100"/>
      <c r="C19" s="1101"/>
      <c r="D19" s="1101"/>
      <c r="E19" s="1101"/>
      <c r="F19" s="1101"/>
      <c r="G19" s="1101"/>
      <c r="H19" s="1101"/>
      <c r="I19" s="1101"/>
      <c r="J19" s="1101"/>
      <c r="K19" s="1101"/>
      <c r="L19" s="1101"/>
      <c r="M19" s="1101"/>
      <c r="N19" s="1101"/>
      <c r="O19" s="1101"/>
      <c r="P19" s="1102"/>
      <c r="Q19" s="1108"/>
      <c r="R19" s="1109"/>
      <c r="S19" s="1109"/>
      <c r="T19" s="1109"/>
      <c r="U19" s="1109"/>
      <c r="V19" s="1109"/>
      <c r="W19" s="1109"/>
      <c r="X19" s="1109"/>
      <c r="Y19" s="1109"/>
      <c r="Z19" s="1109"/>
      <c r="AA19" s="1109"/>
      <c r="AB19" s="1109"/>
      <c r="AC19" s="1109"/>
      <c r="AD19" s="1109"/>
      <c r="AE19" s="1110"/>
      <c r="AF19" s="1105"/>
      <c r="AG19" s="1106"/>
      <c r="AH19" s="1106"/>
      <c r="AI19" s="1106"/>
      <c r="AJ19" s="1107"/>
      <c r="AK19" s="1151"/>
      <c r="AL19" s="1152"/>
      <c r="AM19" s="1152"/>
      <c r="AN19" s="1152"/>
      <c r="AO19" s="1152"/>
      <c r="AP19" s="1152"/>
      <c r="AQ19" s="1152"/>
      <c r="AR19" s="1152"/>
      <c r="AS19" s="1152"/>
      <c r="AT19" s="1152"/>
      <c r="AU19" s="1153"/>
      <c r="AV19" s="1153"/>
      <c r="AW19" s="1153"/>
      <c r="AX19" s="1153"/>
      <c r="AY19" s="1154"/>
      <c r="AZ19" s="228"/>
      <c r="BA19" s="228"/>
      <c r="BB19" s="228"/>
      <c r="BC19" s="228"/>
      <c r="BD19" s="228"/>
      <c r="BE19" s="229"/>
      <c r="BF19" s="229"/>
      <c r="BG19" s="229"/>
      <c r="BH19" s="229"/>
      <c r="BI19" s="229"/>
      <c r="BJ19" s="229"/>
      <c r="BK19" s="229"/>
      <c r="BL19" s="229"/>
      <c r="BM19" s="229"/>
      <c r="BN19" s="229"/>
      <c r="BO19" s="229"/>
      <c r="BP19" s="229"/>
      <c r="BQ19" s="234">
        <v>13</v>
      </c>
      <c r="BR19" s="235"/>
      <c r="BS19" s="1062"/>
      <c r="BT19" s="1063"/>
      <c r="BU19" s="1063"/>
      <c r="BV19" s="1063"/>
      <c r="BW19" s="1063"/>
      <c r="BX19" s="1063"/>
      <c r="BY19" s="1063"/>
      <c r="BZ19" s="1063"/>
      <c r="CA19" s="1063"/>
      <c r="CB19" s="1063"/>
      <c r="CC19" s="1063"/>
      <c r="CD19" s="1063"/>
      <c r="CE19" s="1063"/>
      <c r="CF19" s="1063"/>
      <c r="CG19" s="1084"/>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0"/>
    </row>
    <row r="20" spans="1:131" s="231" customFormat="1" ht="26.25" customHeight="1">
      <c r="A20" s="234">
        <v>14</v>
      </c>
      <c r="B20" s="1100"/>
      <c r="C20" s="1101"/>
      <c r="D20" s="1101"/>
      <c r="E20" s="1101"/>
      <c r="F20" s="1101"/>
      <c r="G20" s="1101"/>
      <c r="H20" s="1101"/>
      <c r="I20" s="1101"/>
      <c r="J20" s="1101"/>
      <c r="K20" s="1101"/>
      <c r="L20" s="1101"/>
      <c r="M20" s="1101"/>
      <c r="N20" s="1101"/>
      <c r="O20" s="1101"/>
      <c r="P20" s="1102"/>
      <c r="Q20" s="1108"/>
      <c r="R20" s="1109"/>
      <c r="S20" s="1109"/>
      <c r="T20" s="1109"/>
      <c r="U20" s="1109"/>
      <c r="V20" s="1109"/>
      <c r="W20" s="1109"/>
      <c r="X20" s="1109"/>
      <c r="Y20" s="1109"/>
      <c r="Z20" s="1109"/>
      <c r="AA20" s="1109"/>
      <c r="AB20" s="1109"/>
      <c r="AC20" s="1109"/>
      <c r="AD20" s="1109"/>
      <c r="AE20" s="1110"/>
      <c r="AF20" s="1105"/>
      <c r="AG20" s="1106"/>
      <c r="AH20" s="1106"/>
      <c r="AI20" s="1106"/>
      <c r="AJ20" s="1107"/>
      <c r="AK20" s="1151"/>
      <c r="AL20" s="1152"/>
      <c r="AM20" s="1152"/>
      <c r="AN20" s="1152"/>
      <c r="AO20" s="1152"/>
      <c r="AP20" s="1152"/>
      <c r="AQ20" s="1152"/>
      <c r="AR20" s="1152"/>
      <c r="AS20" s="1152"/>
      <c r="AT20" s="1152"/>
      <c r="AU20" s="1153"/>
      <c r="AV20" s="1153"/>
      <c r="AW20" s="1153"/>
      <c r="AX20" s="1153"/>
      <c r="AY20" s="1154"/>
      <c r="AZ20" s="228"/>
      <c r="BA20" s="228"/>
      <c r="BB20" s="228"/>
      <c r="BC20" s="228"/>
      <c r="BD20" s="228"/>
      <c r="BE20" s="229"/>
      <c r="BF20" s="229"/>
      <c r="BG20" s="229"/>
      <c r="BH20" s="229"/>
      <c r="BI20" s="229"/>
      <c r="BJ20" s="229"/>
      <c r="BK20" s="229"/>
      <c r="BL20" s="229"/>
      <c r="BM20" s="229"/>
      <c r="BN20" s="229"/>
      <c r="BO20" s="229"/>
      <c r="BP20" s="229"/>
      <c r="BQ20" s="234">
        <v>14</v>
      </c>
      <c r="BR20" s="235"/>
      <c r="BS20" s="1062"/>
      <c r="BT20" s="1063"/>
      <c r="BU20" s="1063"/>
      <c r="BV20" s="1063"/>
      <c r="BW20" s="1063"/>
      <c r="BX20" s="1063"/>
      <c r="BY20" s="1063"/>
      <c r="BZ20" s="1063"/>
      <c r="CA20" s="1063"/>
      <c r="CB20" s="1063"/>
      <c r="CC20" s="1063"/>
      <c r="CD20" s="1063"/>
      <c r="CE20" s="1063"/>
      <c r="CF20" s="1063"/>
      <c r="CG20" s="1084"/>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0"/>
    </row>
    <row r="21" spans="1:131" s="231" customFormat="1" ht="26.25" customHeight="1" thickBot="1">
      <c r="A21" s="234">
        <v>15</v>
      </c>
      <c r="B21" s="1100"/>
      <c r="C21" s="1101"/>
      <c r="D21" s="1101"/>
      <c r="E21" s="1101"/>
      <c r="F21" s="1101"/>
      <c r="G21" s="1101"/>
      <c r="H21" s="1101"/>
      <c r="I21" s="1101"/>
      <c r="J21" s="1101"/>
      <c r="K21" s="1101"/>
      <c r="L21" s="1101"/>
      <c r="M21" s="1101"/>
      <c r="N21" s="1101"/>
      <c r="O21" s="1101"/>
      <c r="P21" s="1102"/>
      <c r="Q21" s="1108"/>
      <c r="R21" s="1109"/>
      <c r="S21" s="1109"/>
      <c r="T21" s="1109"/>
      <c r="U21" s="1109"/>
      <c r="V21" s="1109"/>
      <c r="W21" s="1109"/>
      <c r="X21" s="1109"/>
      <c r="Y21" s="1109"/>
      <c r="Z21" s="1109"/>
      <c r="AA21" s="1109"/>
      <c r="AB21" s="1109"/>
      <c r="AC21" s="1109"/>
      <c r="AD21" s="1109"/>
      <c r="AE21" s="1110"/>
      <c r="AF21" s="1105"/>
      <c r="AG21" s="1106"/>
      <c r="AH21" s="1106"/>
      <c r="AI21" s="1106"/>
      <c r="AJ21" s="1107"/>
      <c r="AK21" s="1151"/>
      <c r="AL21" s="1152"/>
      <c r="AM21" s="1152"/>
      <c r="AN21" s="1152"/>
      <c r="AO21" s="1152"/>
      <c r="AP21" s="1152"/>
      <c r="AQ21" s="1152"/>
      <c r="AR21" s="1152"/>
      <c r="AS21" s="1152"/>
      <c r="AT21" s="1152"/>
      <c r="AU21" s="1153"/>
      <c r="AV21" s="1153"/>
      <c r="AW21" s="1153"/>
      <c r="AX21" s="1153"/>
      <c r="AY21" s="1154"/>
      <c r="AZ21" s="228"/>
      <c r="BA21" s="228"/>
      <c r="BB21" s="228"/>
      <c r="BC21" s="228"/>
      <c r="BD21" s="228"/>
      <c r="BE21" s="229"/>
      <c r="BF21" s="229"/>
      <c r="BG21" s="229"/>
      <c r="BH21" s="229"/>
      <c r="BI21" s="229"/>
      <c r="BJ21" s="229"/>
      <c r="BK21" s="229"/>
      <c r="BL21" s="229"/>
      <c r="BM21" s="229"/>
      <c r="BN21" s="229"/>
      <c r="BO21" s="229"/>
      <c r="BP21" s="229"/>
      <c r="BQ21" s="234">
        <v>15</v>
      </c>
      <c r="BR21" s="235"/>
      <c r="BS21" s="1062"/>
      <c r="BT21" s="1063"/>
      <c r="BU21" s="1063"/>
      <c r="BV21" s="1063"/>
      <c r="BW21" s="1063"/>
      <c r="BX21" s="1063"/>
      <c r="BY21" s="1063"/>
      <c r="BZ21" s="1063"/>
      <c r="CA21" s="1063"/>
      <c r="CB21" s="1063"/>
      <c r="CC21" s="1063"/>
      <c r="CD21" s="1063"/>
      <c r="CE21" s="1063"/>
      <c r="CF21" s="1063"/>
      <c r="CG21" s="1084"/>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0"/>
    </row>
    <row r="22" spans="1:131" s="231" customFormat="1" ht="26.25" customHeight="1">
      <c r="A22" s="234">
        <v>16</v>
      </c>
      <c r="B22" s="1100"/>
      <c r="C22" s="1101"/>
      <c r="D22" s="1101"/>
      <c r="E22" s="1101"/>
      <c r="F22" s="1101"/>
      <c r="G22" s="1101"/>
      <c r="H22" s="1101"/>
      <c r="I22" s="1101"/>
      <c r="J22" s="1101"/>
      <c r="K22" s="1101"/>
      <c r="L22" s="1101"/>
      <c r="M22" s="1101"/>
      <c r="N22" s="1101"/>
      <c r="O22" s="1101"/>
      <c r="P22" s="1102"/>
      <c r="Q22" s="1144"/>
      <c r="R22" s="1145"/>
      <c r="S22" s="1145"/>
      <c r="T22" s="1145"/>
      <c r="U22" s="1145"/>
      <c r="V22" s="1145"/>
      <c r="W22" s="1145"/>
      <c r="X22" s="1145"/>
      <c r="Y22" s="1145"/>
      <c r="Z22" s="1145"/>
      <c r="AA22" s="1145"/>
      <c r="AB22" s="1145"/>
      <c r="AC22" s="1145"/>
      <c r="AD22" s="1145"/>
      <c r="AE22" s="1146"/>
      <c r="AF22" s="1105"/>
      <c r="AG22" s="1106"/>
      <c r="AH22" s="1106"/>
      <c r="AI22" s="1106"/>
      <c r="AJ22" s="1107"/>
      <c r="AK22" s="1147"/>
      <c r="AL22" s="1148"/>
      <c r="AM22" s="1148"/>
      <c r="AN22" s="1148"/>
      <c r="AO22" s="1148"/>
      <c r="AP22" s="1148"/>
      <c r="AQ22" s="1148"/>
      <c r="AR22" s="1148"/>
      <c r="AS22" s="1148"/>
      <c r="AT22" s="1148"/>
      <c r="AU22" s="1149"/>
      <c r="AV22" s="1149"/>
      <c r="AW22" s="1149"/>
      <c r="AX22" s="1149"/>
      <c r="AY22" s="1150"/>
      <c r="AZ22" s="1098" t="s">
        <v>390</v>
      </c>
      <c r="BA22" s="1098"/>
      <c r="BB22" s="1098"/>
      <c r="BC22" s="1098"/>
      <c r="BD22" s="1099"/>
      <c r="BE22" s="229"/>
      <c r="BF22" s="229"/>
      <c r="BG22" s="229"/>
      <c r="BH22" s="229"/>
      <c r="BI22" s="229"/>
      <c r="BJ22" s="229"/>
      <c r="BK22" s="229"/>
      <c r="BL22" s="229"/>
      <c r="BM22" s="229"/>
      <c r="BN22" s="229"/>
      <c r="BO22" s="229"/>
      <c r="BP22" s="229"/>
      <c r="BQ22" s="234">
        <v>16</v>
      </c>
      <c r="BR22" s="235"/>
      <c r="BS22" s="1062"/>
      <c r="BT22" s="1063"/>
      <c r="BU22" s="1063"/>
      <c r="BV22" s="1063"/>
      <c r="BW22" s="1063"/>
      <c r="BX22" s="1063"/>
      <c r="BY22" s="1063"/>
      <c r="BZ22" s="1063"/>
      <c r="CA22" s="1063"/>
      <c r="CB22" s="1063"/>
      <c r="CC22" s="1063"/>
      <c r="CD22" s="1063"/>
      <c r="CE22" s="1063"/>
      <c r="CF22" s="1063"/>
      <c r="CG22" s="1084"/>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0"/>
    </row>
    <row r="23" spans="1:131" s="231" customFormat="1" ht="26.25" customHeight="1" thickBot="1">
      <c r="A23" s="236" t="s">
        <v>391</v>
      </c>
      <c r="B23" s="1002" t="s">
        <v>392</v>
      </c>
      <c r="C23" s="1003"/>
      <c r="D23" s="1003"/>
      <c r="E23" s="1003"/>
      <c r="F23" s="1003"/>
      <c r="G23" s="1003"/>
      <c r="H23" s="1003"/>
      <c r="I23" s="1003"/>
      <c r="J23" s="1003"/>
      <c r="K23" s="1003"/>
      <c r="L23" s="1003"/>
      <c r="M23" s="1003"/>
      <c r="N23" s="1003"/>
      <c r="O23" s="1003"/>
      <c r="P23" s="1013"/>
      <c r="Q23" s="1138">
        <v>19085</v>
      </c>
      <c r="R23" s="1132"/>
      <c r="S23" s="1132"/>
      <c r="T23" s="1132"/>
      <c r="U23" s="1132"/>
      <c r="V23" s="1132">
        <v>18475</v>
      </c>
      <c r="W23" s="1132"/>
      <c r="X23" s="1132"/>
      <c r="Y23" s="1132"/>
      <c r="Z23" s="1132"/>
      <c r="AA23" s="1132">
        <v>610</v>
      </c>
      <c r="AB23" s="1132"/>
      <c r="AC23" s="1132"/>
      <c r="AD23" s="1132"/>
      <c r="AE23" s="1139"/>
      <c r="AF23" s="1140">
        <v>542</v>
      </c>
      <c r="AG23" s="1132"/>
      <c r="AH23" s="1132"/>
      <c r="AI23" s="1132"/>
      <c r="AJ23" s="1141"/>
      <c r="AK23" s="1142"/>
      <c r="AL23" s="1143"/>
      <c r="AM23" s="1143"/>
      <c r="AN23" s="1143"/>
      <c r="AO23" s="1143"/>
      <c r="AP23" s="1132">
        <v>16877</v>
      </c>
      <c r="AQ23" s="1132"/>
      <c r="AR23" s="1132"/>
      <c r="AS23" s="1132"/>
      <c r="AT23" s="1132"/>
      <c r="AU23" s="1133"/>
      <c r="AV23" s="1133"/>
      <c r="AW23" s="1133"/>
      <c r="AX23" s="1133"/>
      <c r="AY23" s="1134"/>
      <c r="AZ23" s="1135" t="s">
        <v>393</v>
      </c>
      <c r="BA23" s="1136"/>
      <c r="BB23" s="1136"/>
      <c r="BC23" s="1136"/>
      <c r="BD23" s="1137"/>
      <c r="BE23" s="229"/>
      <c r="BF23" s="229"/>
      <c r="BG23" s="229"/>
      <c r="BH23" s="229"/>
      <c r="BI23" s="229"/>
      <c r="BJ23" s="229"/>
      <c r="BK23" s="229"/>
      <c r="BL23" s="229"/>
      <c r="BM23" s="229"/>
      <c r="BN23" s="229"/>
      <c r="BO23" s="229"/>
      <c r="BP23" s="229"/>
      <c r="BQ23" s="234">
        <v>17</v>
      </c>
      <c r="BR23" s="235"/>
      <c r="BS23" s="1062"/>
      <c r="BT23" s="1063"/>
      <c r="BU23" s="1063"/>
      <c r="BV23" s="1063"/>
      <c r="BW23" s="1063"/>
      <c r="BX23" s="1063"/>
      <c r="BY23" s="1063"/>
      <c r="BZ23" s="1063"/>
      <c r="CA23" s="1063"/>
      <c r="CB23" s="1063"/>
      <c r="CC23" s="1063"/>
      <c r="CD23" s="1063"/>
      <c r="CE23" s="1063"/>
      <c r="CF23" s="1063"/>
      <c r="CG23" s="1084"/>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0"/>
    </row>
    <row r="24" spans="1:131" s="231" customFormat="1" ht="26.25" customHeight="1">
      <c r="A24" s="1131" t="s">
        <v>394</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28"/>
      <c r="BA24" s="228"/>
      <c r="BB24" s="228"/>
      <c r="BC24" s="228"/>
      <c r="BD24" s="228"/>
      <c r="BE24" s="229"/>
      <c r="BF24" s="229"/>
      <c r="BG24" s="229"/>
      <c r="BH24" s="229"/>
      <c r="BI24" s="229"/>
      <c r="BJ24" s="229"/>
      <c r="BK24" s="229"/>
      <c r="BL24" s="229"/>
      <c r="BM24" s="229"/>
      <c r="BN24" s="229"/>
      <c r="BO24" s="229"/>
      <c r="BP24" s="229"/>
      <c r="BQ24" s="234">
        <v>18</v>
      </c>
      <c r="BR24" s="235"/>
      <c r="BS24" s="1062"/>
      <c r="BT24" s="1063"/>
      <c r="BU24" s="1063"/>
      <c r="BV24" s="1063"/>
      <c r="BW24" s="1063"/>
      <c r="BX24" s="1063"/>
      <c r="BY24" s="1063"/>
      <c r="BZ24" s="1063"/>
      <c r="CA24" s="1063"/>
      <c r="CB24" s="1063"/>
      <c r="CC24" s="1063"/>
      <c r="CD24" s="1063"/>
      <c r="CE24" s="1063"/>
      <c r="CF24" s="1063"/>
      <c r="CG24" s="1084"/>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0"/>
    </row>
    <row r="25" spans="1:131" ht="26.25" customHeight="1" thickBot="1">
      <c r="A25" s="1130" t="s">
        <v>395</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28"/>
      <c r="BK25" s="228"/>
      <c r="BL25" s="228"/>
      <c r="BM25" s="228"/>
      <c r="BN25" s="228"/>
      <c r="BO25" s="237"/>
      <c r="BP25" s="237"/>
      <c r="BQ25" s="234">
        <v>19</v>
      </c>
      <c r="BR25" s="235"/>
      <c r="BS25" s="1062"/>
      <c r="BT25" s="1063"/>
      <c r="BU25" s="1063"/>
      <c r="BV25" s="1063"/>
      <c r="BW25" s="1063"/>
      <c r="BX25" s="1063"/>
      <c r="BY25" s="1063"/>
      <c r="BZ25" s="1063"/>
      <c r="CA25" s="1063"/>
      <c r="CB25" s="1063"/>
      <c r="CC25" s="1063"/>
      <c r="CD25" s="1063"/>
      <c r="CE25" s="1063"/>
      <c r="CF25" s="1063"/>
      <c r="CG25" s="1084"/>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ht="26.25" customHeight="1">
      <c r="A26" s="1065" t="s">
        <v>372</v>
      </c>
      <c r="B26" s="1066"/>
      <c r="C26" s="1066"/>
      <c r="D26" s="1066"/>
      <c r="E26" s="1066"/>
      <c r="F26" s="1066"/>
      <c r="G26" s="1066"/>
      <c r="H26" s="1066"/>
      <c r="I26" s="1066"/>
      <c r="J26" s="1066"/>
      <c r="K26" s="1066"/>
      <c r="L26" s="1066"/>
      <c r="M26" s="1066"/>
      <c r="N26" s="1066"/>
      <c r="O26" s="1066"/>
      <c r="P26" s="1067"/>
      <c r="Q26" s="1071" t="s">
        <v>396</v>
      </c>
      <c r="R26" s="1072"/>
      <c r="S26" s="1072"/>
      <c r="T26" s="1072"/>
      <c r="U26" s="1073"/>
      <c r="V26" s="1071" t="s">
        <v>397</v>
      </c>
      <c r="W26" s="1072"/>
      <c r="X26" s="1072"/>
      <c r="Y26" s="1072"/>
      <c r="Z26" s="1073"/>
      <c r="AA26" s="1071" t="s">
        <v>398</v>
      </c>
      <c r="AB26" s="1072"/>
      <c r="AC26" s="1072"/>
      <c r="AD26" s="1072"/>
      <c r="AE26" s="1072"/>
      <c r="AF26" s="1126" t="s">
        <v>399</v>
      </c>
      <c r="AG26" s="1078"/>
      <c r="AH26" s="1078"/>
      <c r="AI26" s="1078"/>
      <c r="AJ26" s="1127"/>
      <c r="AK26" s="1072" t="s">
        <v>400</v>
      </c>
      <c r="AL26" s="1072"/>
      <c r="AM26" s="1072"/>
      <c r="AN26" s="1072"/>
      <c r="AO26" s="1073"/>
      <c r="AP26" s="1071" t="s">
        <v>401</v>
      </c>
      <c r="AQ26" s="1072"/>
      <c r="AR26" s="1072"/>
      <c r="AS26" s="1072"/>
      <c r="AT26" s="1073"/>
      <c r="AU26" s="1071" t="s">
        <v>402</v>
      </c>
      <c r="AV26" s="1072"/>
      <c r="AW26" s="1072"/>
      <c r="AX26" s="1072"/>
      <c r="AY26" s="1073"/>
      <c r="AZ26" s="1071" t="s">
        <v>403</v>
      </c>
      <c r="BA26" s="1072"/>
      <c r="BB26" s="1072"/>
      <c r="BC26" s="1072"/>
      <c r="BD26" s="1073"/>
      <c r="BE26" s="1071" t="s">
        <v>379</v>
      </c>
      <c r="BF26" s="1072"/>
      <c r="BG26" s="1072"/>
      <c r="BH26" s="1072"/>
      <c r="BI26" s="1085"/>
      <c r="BJ26" s="228"/>
      <c r="BK26" s="228"/>
      <c r="BL26" s="228"/>
      <c r="BM26" s="228"/>
      <c r="BN26" s="228"/>
      <c r="BO26" s="237"/>
      <c r="BP26" s="237"/>
      <c r="BQ26" s="234">
        <v>20</v>
      </c>
      <c r="BR26" s="235"/>
      <c r="BS26" s="1062"/>
      <c r="BT26" s="1063"/>
      <c r="BU26" s="1063"/>
      <c r="BV26" s="1063"/>
      <c r="BW26" s="1063"/>
      <c r="BX26" s="1063"/>
      <c r="BY26" s="1063"/>
      <c r="BZ26" s="1063"/>
      <c r="CA26" s="1063"/>
      <c r="CB26" s="1063"/>
      <c r="CC26" s="1063"/>
      <c r="CD26" s="1063"/>
      <c r="CE26" s="1063"/>
      <c r="CF26" s="1063"/>
      <c r="CG26" s="1084"/>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28"/>
      <c r="AG27" s="1081"/>
      <c r="AH27" s="1081"/>
      <c r="AI27" s="1081"/>
      <c r="AJ27" s="1129"/>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6"/>
      <c r="BJ27" s="228"/>
      <c r="BK27" s="228"/>
      <c r="BL27" s="228"/>
      <c r="BM27" s="228"/>
      <c r="BN27" s="228"/>
      <c r="BO27" s="237"/>
      <c r="BP27" s="237"/>
      <c r="BQ27" s="234">
        <v>21</v>
      </c>
      <c r="BR27" s="235"/>
      <c r="BS27" s="1062"/>
      <c r="BT27" s="1063"/>
      <c r="BU27" s="1063"/>
      <c r="BV27" s="1063"/>
      <c r="BW27" s="1063"/>
      <c r="BX27" s="1063"/>
      <c r="BY27" s="1063"/>
      <c r="BZ27" s="1063"/>
      <c r="CA27" s="1063"/>
      <c r="CB27" s="1063"/>
      <c r="CC27" s="1063"/>
      <c r="CD27" s="1063"/>
      <c r="CE27" s="1063"/>
      <c r="CF27" s="1063"/>
      <c r="CG27" s="1084"/>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ht="26.25" customHeight="1" thickTop="1">
      <c r="A28" s="238">
        <v>1</v>
      </c>
      <c r="B28" s="1118" t="s">
        <v>404</v>
      </c>
      <c r="C28" s="1119"/>
      <c r="D28" s="1119"/>
      <c r="E28" s="1119"/>
      <c r="F28" s="1119"/>
      <c r="G28" s="1119"/>
      <c r="H28" s="1119"/>
      <c r="I28" s="1119"/>
      <c r="J28" s="1119"/>
      <c r="K28" s="1119"/>
      <c r="L28" s="1119"/>
      <c r="M28" s="1119"/>
      <c r="N28" s="1119"/>
      <c r="O28" s="1119"/>
      <c r="P28" s="1120"/>
      <c r="Q28" s="1121">
        <v>4545</v>
      </c>
      <c r="R28" s="1122"/>
      <c r="S28" s="1122"/>
      <c r="T28" s="1122"/>
      <c r="U28" s="1122"/>
      <c r="V28" s="1122">
        <v>4531</v>
      </c>
      <c r="W28" s="1122"/>
      <c r="X28" s="1122"/>
      <c r="Y28" s="1122"/>
      <c r="Z28" s="1122"/>
      <c r="AA28" s="1122">
        <v>14</v>
      </c>
      <c r="AB28" s="1122"/>
      <c r="AC28" s="1122"/>
      <c r="AD28" s="1122"/>
      <c r="AE28" s="1123"/>
      <c r="AF28" s="1124">
        <v>14</v>
      </c>
      <c r="AG28" s="1122"/>
      <c r="AH28" s="1122"/>
      <c r="AI28" s="1122"/>
      <c r="AJ28" s="1125"/>
      <c r="AK28" s="1113">
        <v>316</v>
      </c>
      <c r="AL28" s="1114"/>
      <c r="AM28" s="1114"/>
      <c r="AN28" s="1114"/>
      <c r="AO28" s="1114"/>
      <c r="AP28" s="1114" t="s">
        <v>576</v>
      </c>
      <c r="AQ28" s="1114"/>
      <c r="AR28" s="1114"/>
      <c r="AS28" s="1114"/>
      <c r="AT28" s="1114"/>
      <c r="AU28" s="1114" t="s">
        <v>576</v>
      </c>
      <c r="AV28" s="1114"/>
      <c r="AW28" s="1114"/>
      <c r="AX28" s="1114"/>
      <c r="AY28" s="1114"/>
      <c r="AZ28" s="1115" t="s">
        <v>576</v>
      </c>
      <c r="BA28" s="1115"/>
      <c r="BB28" s="1115"/>
      <c r="BC28" s="1115"/>
      <c r="BD28" s="1115"/>
      <c r="BE28" s="1116"/>
      <c r="BF28" s="1116"/>
      <c r="BG28" s="1116"/>
      <c r="BH28" s="1116"/>
      <c r="BI28" s="1117"/>
      <c r="BJ28" s="228"/>
      <c r="BK28" s="228"/>
      <c r="BL28" s="228"/>
      <c r="BM28" s="228"/>
      <c r="BN28" s="228"/>
      <c r="BO28" s="237"/>
      <c r="BP28" s="237"/>
      <c r="BQ28" s="234">
        <v>22</v>
      </c>
      <c r="BR28" s="235"/>
      <c r="BS28" s="1062"/>
      <c r="BT28" s="1063"/>
      <c r="BU28" s="1063"/>
      <c r="BV28" s="1063"/>
      <c r="BW28" s="1063"/>
      <c r="BX28" s="1063"/>
      <c r="BY28" s="1063"/>
      <c r="BZ28" s="1063"/>
      <c r="CA28" s="1063"/>
      <c r="CB28" s="1063"/>
      <c r="CC28" s="1063"/>
      <c r="CD28" s="1063"/>
      <c r="CE28" s="1063"/>
      <c r="CF28" s="1063"/>
      <c r="CG28" s="1084"/>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ht="26.25" customHeight="1">
      <c r="A29" s="238">
        <v>2</v>
      </c>
      <c r="B29" s="1100" t="s">
        <v>405</v>
      </c>
      <c r="C29" s="1101"/>
      <c r="D29" s="1101"/>
      <c r="E29" s="1101"/>
      <c r="F29" s="1101"/>
      <c r="G29" s="1101"/>
      <c r="H29" s="1101"/>
      <c r="I29" s="1101"/>
      <c r="J29" s="1101"/>
      <c r="K29" s="1101"/>
      <c r="L29" s="1101"/>
      <c r="M29" s="1101"/>
      <c r="N29" s="1101"/>
      <c r="O29" s="1101"/>
      <c r="P29" s="1102"/>
      <c r="Q29" s="1108">
        <v>4012</v>
      </c>
      <c r="R29" s="1109"/>
      <c r="S29" s="1109"/>
      <c r="T29" s="1109"/>
      <c r="U29" s="1109"/>
      <c r="V29" s="1109">
        <v>3836</v>
      </c>
      <c r="W29" s="1109"/>
      <c r="X29" s="1109"/>
      <c r="Y29" s="1109"/>
      <c r="Z29" s="1109"/>
      <c r="AA29" s="1109">
        <v>175</v>
      </c>
      <c r="AB29" s="1109"/>
      <c r="AC29" s="1109"/>
      <c r="AD29" s="1109"/>
      <c r="AE29" s="1110"/>
      <c r="AF29" s="1105">
        <v>175</v>
      </c>
      <c r="AG29" s="1106"/>
      <c r="AH29" s="1106"/>
      <c r="AI29" s="1106"/>
      <c r="AJ29" s="1107"/>
      <c r="AK29" s="1111">
        <v>635</v>
      </c>
      <c r="AL29" s="1036"/>
      <c r="AM29" s="1036"/>
      <c r="AN29" s="1036"/>
      <c r="AO29" s="1036"/>
      <c r="AP29" s="1036" t="s">
        <v>576</v>
      </c>
      <c r="AQ29" s="1036"/>
      <c r="AR29" s="1036"/>
      <c r="AS29" s="1036"/>
      <c r="AT29" s="1036"/>
      <c r="AU29" s="1036" t="s">
        <v>576</v>
      </c>
      <c r="AV29" s="1036"/>
      <c r="AW29" s="1036"/>
      <c r="AX29" s="1036"/>
      <c r="AY29" s="1036"/>
      <c r="AZ29" s="1112" t="s">
        <v>576</v>
      </c>
      <c r="BA29" s="1112"/>
      <c r="BB29" s="1112"/>
      <c r="BC29" s="1112"/>
      <c r="BD29" s="1112"/>
      <c r="BE29" s="1037"/>
      <c r="BF29" s="1037"/>
      <c r="BG29" s="1037"/>
      <c r="BH29" s="1037"/>
      <c r="BI29" s="1038"/>
      <c r="BJ29" s="228"/>
      <c r="BK29" s="228"/>
      <c r="BL29" s="228"/>
      <c r="BM29" s="228"/>
      <c r="BN29" s="228"/>
      <c r="BO29" s="237"/>
      <c r="BP29" s="237"/>
      <c r="BQ29" s="234">
        <v>23</v>
      </c>
      <c r="BR29" s="235"/>
      <c r="BS29" s="1062"/>
      <c r="BT29" s="1063"/>
      <c r="BU29" s="1063"/>
      <c r="BV29" s="1063"/>
      <c r="BW29" s="1063"/>
      <c r="BX29" s="1063"/>
      <c r="BY29" s="1063"/>
      <c r="BZ29" s="1063"/>
      <c r="CA29" s="1063"/>
      <c r="CB29" s="1063"/>
      <c r="CC29" s="1063"/>
      <c r="CD29" s="1063"/>
      <c r="CE29" s="1063"/>
      <c r="CF29" s="1063"/>
      <c r="CG29" s="1084"/>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ht="26.25" customHeight="1">
      <c r="A30" s="238">
        <v>3</v>
      </c>
      <c r="B30" s="1100" t="s">
        <v>406</v>
      </c>
      <c r="C30" s="1101"/>
      <c r="D30" s="1101"/>
      <c r="E30" s="1101"/>
      <c r="F30" s="1101"/>
      <c r="G30" s="1101"/>
      <c r="H30" s="1101"/>
      <c r="I30" s="1101"/>
      <c r="J30" s="1101"/>
      <c r="K30" s="1101"/>
      <c r="L30" s="1101"/>
      <c r="M30" s="1101"/>
      <c r="N30" s="1101"/>
      <c r="O30" s="1101"/>
      <c r="P30" s="1102"/>
      <c r="Q30" s="1108">
        <v>411</v>
      </c>
      <c r="R30" s="1109"/>
      <c r="S30" s="1109"/>
      <c r="T30" s="1109"/>
      <c r="U30" s="1109"/>
      <c r="V30" s="1109">
        <v>409</v>
      </c>
      <c r="W30" s="1109"/>
      <c r="X30" s="1109"/>
      <c r="Y30" s="1109"/>
      <c r="Z30" s="1109"/>
      <c r="AA30" s="1109">
        <v>2</v>
      </c>
      <c r="AB30" s="1109"/>
      <c r="AC30" s="1109"/>
      <c r="AD30" s="1109"/>
      <c r="AE30" s="1110"/>
      <c r="AF30" s="1105">
        <v>2</v>
      </c>
      <c r="AG30" s="1106"/>
      <c r="AH30" s="1106"/>
      <c r="AI30" s="1106"/>
      <c r="AJ30" s="1107"/>
      <c r="AK30" s="1111">
        <v>101</v>
      </c>
      <c r="AL30" s="1036"/>
      <c r="AM30" s="1036"/>
      <c r="AN30" s="1036"/>
      <c r="AO30" s="1036"/>
      <c r="AP30" s="1036" t="s">
        <v>576</v>
      </c>
      <c r="AQ30" s="1036"/>
      <c r="AR30" s="1036"/>
      <c r="AS30" s="1036"/>
      <c r="AT30" s="1036"/>
      <c r="AU30" s="1036" t="s">
        <v>576</v>
      </c>
      <c r="AV30" s="1036"/>
      <c r="AW30" s="1036"/>
      <c r="AX30" s="1036"/>
      <c r="AY30" s="1036"/>
      <c r="AZ30" s="1112" t="s">
        <v>576</v>
      </c>
      <c r="BA30" s="1112"/>
      <c r="BB30" s="1112"/>
      <c r="BC30" s="1112"/>
      <c r="BD30" s="1112"/>
      <c r="BE30" s="1037"/>
      <c r="BF30" s="1037"/>
      <c r="BG30" s="1037"/>
      <c r="BH30" s="1037"/>
      <c r="BI30" s="1038"/>
      <c r="BJ30" s="228"/>
      <c r="BK30" s="228"/>
      <c r="BL30" s="228"/>
      <c r="BM30" s="228"/>
      <c r="BN30" s="228"/>
      <c r="BO30" s="237"/>
      <c r="BP30" s="237"/>
      <c r="BQ30" s="234">
        <v>24</v>
      </c>
      <c r="BR30" s="235"/>
      <c r="BS30" s="1062"/>
      <c r="BT30" s="1063"/>
      <c r="BU30" s="1063"/>
      <c r="BV30" s="1063"/>
      <c r="BW30" s="1063"/>
      <c r="BX30" s="1063"/>
      <c r="BY30" s="1063"/>
      <c r="BZ30" s="1063"/>
      <c r="CA30" s="1063"/>
      <c r="CB30" s="1063"/>
      <c r="CC30" s="1063"/>
      <c r="CD30" s="1063"/>
      <c r="CE30" s="1063"/>
      <c r="CF30" s="1063"/>
      <c r="CG30" s="1084"/>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ht="26.25" customHeight="1">
      <c r="A31" s="238">
        <v>4</v>
      </c>
      <c r="B31" s="1100" t="s">
        <v>407</v>
      </c>
      <c r="C31" s="1101"/>
      <c r="D31" s="1101"/>
      <c r="E31" s="1101"/>
      <c r="F31" s="1101"/>
      <c r="G31" s="1101"/>
      <c r="H31" s="1101"/>
      <c r="I31" s="1101"/>
      <c r="J31" s="1101"/>
      <c r="K31" s="1101"/>
      <c r="L31" s="1101"/>
      <c r="M31" s="1101"/>
      <c r="N31" s="1101"/>
      <c r="O31" s="1101"/>
      <c r="P31" s="1102"/>
      <c r="Q31" s="1108">
        <v>10</v>
      </c>
      <c r="R31" s="1109"/>
      <c r="S31" s="1109"/>
      <c r="T31" s="1109"/>
      <c r="U31" s="1109"/>
      <c r="V31" s="1109">
        <v>8</v>
      </c>
      <c r="W31" s="1109"/>
      <c r="X31" s="1109"/>
      <c r="Y31" s="1109"/>
      <c r="Z31" s="1109"/>
      <c r="AA31" s="1109">
        <v>2</v>
      </c>
      <c r="AB31" s="1109"/>
      <c r="AC31" s="1109"/>
      <c r="AD31" s="1109"/>
      <c r="AE31" s="1110"/>
      <c r="AF31" s="1105">
        <v>2</v>
      </c>
      <c r="AG31" s="1106"/>
      <c r="AH31" s="1106"/>
      <c r="AI31" s="1106"/>
      <c r="AJ31" s="1107"/>
      <c r="AK31" s="1111" t="s">
        <v>595</v>
      </c>
      <c r="AL31" s="1036"/>
      <c r="AM31" s="1036"/>
      <c r="AN31" s="1036"/>
      <c r="AO31" s="1036"/>
      <c r="AP31" s="1036" t="s">
        <v>576</v>
      </c>
      <c r="AQ31" s="1036"/>
      <c r="AR31" s="1036"/>
      <c r="AS31" s="1036"/>
      <c r="AT31" s="1036"/>
      <c r="AU31" s="1036" t="s">
        <v>576</v>
      </c>
      <c r="AV31" s="1036"/>
      <c r="AW31" s="1036"/>
      <c r="AX31" s="1036"/>
      <c r="AY31" s="1036"/>
      <c r="AZ31" s="1112" t="s">
        <v>576</v>
      </c>
      <c r="BA31" s="1112"/>
      <c r="BB31" s="1112"/>
      <c r="BC31" s="1112"/>
      <c r="BD31" s="1112"/>
      <c r="BE31" s="1037"/>
      <c r="BF31" s="1037"/>
      <c r="BG31" s="1037"/>
      <c r="BH31" s="1037"/>
      <c r="BI31" s="1038"/>
      <c r="BJ31" s="228"/>
      <c r="BK31" s="228"/>
      <c r="BL31" s="228"/>
      <c r="BM31" s="228"/>
      <c r="BN31" s="228"/>
      <c r="BO31" s="237"/>
      <c r="BP31" s="237"/>
      <c r="BQ31" s="234">
        <v>25</v>
      </c>
      <c r="BR31" s="235"/>
      <c r="BS31" s="1062"/>
      <c r="BT31" s="1063"/>
      <c r="BU31" s="1063"/>
      <c r="BV31" s="1063"/>
      <c r="BW31" s="1063"/>
      <c r="BX31" s="1063"/>
      <c r="BY31" s="1063"/>
      <c r="BZ31" s="1063"/>
      <c r="CA31" s="1063"/>
      <c r="CB31" s="1063"/>
      <c r="CC31" s="1063"/>
      <c r="CD31" s="1063"/>
      <c r="CE31" s="1063"/>
      <c r="CF31" s="1063"/>
      <c r="CG31" s="1084"/>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ht="26.25" customHeight="1">
      <c r="A32" s="238">
        <v>5</v>
      </c>
      <c r="B32" s="1100" t="s">
        <v>408</v>
      </c>
      <c r="C32" s="1101"/>
      <c r="D32" s="1101"/>
      <c r="E32" s="1101"/>
      <c r="F32" s="1101"/>
      <c r="G32" s="1101"/>
      <c r="H32" s="1101"/>
      <c r="I32" s="1101"/>
      <c r="J32" s="1101"/>
      <c r="K32" s="1101"/>
      <c r="L32" s="1101"/>
      <c r="M32" s="1101"/>
      <c r="N32" s="1101"/>
      <c r="O32" s="1101"/>
      <c r="P32" s="1102"/>
      <c r="Q32" s="1108">
        <v>892</v>
      </c>
      <c r="R32" s="1109"/>
      <c r="S32" s="1109"/>
      <c r="T32" s="1109"/>
      <c r="U32" s="1109"/>
      <c r="V32" s="1109">
        <v>731</v>
      </c>
      <c r="W32" s="1109"/>
      <c r="X32" s="1109"/>
      <c r="Y32" s="1109"/>
      <c r="Z32" s="1109"/>
      <c r="AA32" s="1109">
        <v>162</v>
      </c>
      <c r="AB32" s="1109"/>
      <c r="AC32" s="1109"/>
      <c r="AD32" s="1109"/>
      <c r="AE32" s="1110"/>
      <c r="AF32" s="1105">
        <v>551</v>
      </c>
      <c r="AG32" s="1106"/>
      <c r="AH32" s="1106"/>
      <c r="AI32" s="1106"/>
      <c r="AJ32" s="1107"/>
      <c r="AK32" s="1111">
        <v>99</v>
      </c>
      <c r="AL32" s="1036"/>
      <c r="AM32" s="1036"/>
      <c r="AN32" s="1036"/>
      <c r="AO32" s="1036"/>
      <c r="AP32" s="1036">
        <v>2351</v>
      </c>
      <c r="AQ32" s="1036"/>
      <c r="AR32" s="1036"/>
      <c r="AS32" s="1036"/>
      <c r="AT32" s="1036"/>
      <c r="AU32" s="1036">
        <v>256</v>
      </c>
      <c r="AV32" s="1036"/>
      <c r="AW32" s="1036"/>
      <c r="AX32" s="1036"/>
      <c r="AY32" s="1036"/>
      <c r="AZ32" s="1112" t="s">
        <v>577</v>
      </c>
      <c r="BA32" s="1112"/>
      <c r="BB32" s="1112"/>
      <c r="BC32" s="1112"/>
      <c r="BD32" s="1112"/>
      <c r="BE32" s="1037" t="s">
        <v>409</v>
      </c>
      <c r="BF32" s="1037"/>
      <c r="BG32" s="1037"/>
      <c r="BH32" s="1037"/>
      <c r="BI32" s="1038"/>
      <c r="BJ32" s="228"/>
      <c r="BK32" s="228"/>
      <c r="BL32" s="228"/>
      <c r="BM32" s="228"/>
      <c r="BN32" s="228"/>
      <c r="BO32" s="237"/>
      <c r="BP32" s="237"/>
      <c r="BQ32" s="234">
        <v>26</v>
      </c>
      <c r="BR32" s="235"/>
      <c r="BS32" s="1062"/>
      <c r="BT32" s="1063"/>
      <c r="BU32" s="1063"/>
      <c r="BV32" s="1063"/>
      <c r="BW32" s="1063"/>
      <c r="BX32" s="1063"/>
      <c r="BY32" s="1063"/>
      <c r="BZ32" s="1063"/>
      <c r="CA32" s="1063"/>
      <c r="CB32" s="1063"/>
      <c r="CC32" s="1063"/>
      <c r="CD32" s="1063"/>
      <c r="CE32" s="1063"/>
      <c r="CF32" s="1063"/>
      <c r="CG32" s="1084"/>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ht="26.25" customHeight="1">
      <c r="A33" s="238">
        <v>6</v>
      </c>
      <c r="B33" s="1100" t="s">
        <v>410</v>
      </c>
      <c r="C33" s="1101"/>
      <c r="D33" s="1101"/>
      <c r="E33" s="1101"/>
      <c r="F33" s="1101"/>
      <c r="G33" s="1101"/>
      <c r="H33" s="1101"/>
      <c r="I33" s="1101"/>
      <c r="J33" s="1101"/>
      <c r="K33" s="1101"/>
      <c r="L33" s="1101"/>
      <c r="M33" s="1101"/>
      <c r="N33" s="1101"/>
      <c r="O33" s="1101"/>
      <c r="P33" s="1102"/>
      <c r="Q33" s="1108">
        <v>846</v>
      </c>
      <c r="R33" s="1109"/>
      <c r="S33" s="1109"/>
      <c r="T33" s="1109"/>
      <c r="U33" s="1109"/>
      <c r="V33" s="1109">
        <v>765</v>
      </c>
      <c r="W33" s="1109"/>
      <c r="X33" s="1109"/>
      <c r="Y33" s="1109"/>
      <c r="Z33" s="1109"/>
      <c r="AA33" s="1109">
        <v>81</v>
      </c>
      <c r="AB33" s="1109"/>
      <c r="AC33" s="1109"/>
      <c r="AD33" s="1109"/>
      <c r="AE33" s="1110"/>
      <c r="AF33" s="1105">
        <v>249</v>
      </c>
      <c r="AG33" s="1106"/>
      <c r="AH33" s="1106"/>
      <c r="AI33" s="1106"/>
      <c r="AJ33" s="1107"/>
      <c r="AK33" s="1111">
        <v>494</v>
      </c>
      <c r="AL33" s="1036"/>
      <c r="AM33" s="1036"/>
      <c r="AN33" s="1036"/>
      <c r="AO33" s="1036"/>
      <c r="AP33" s="1036">
        <v>4605</v>
      </c>
      <c r="AQ33" s="1036"/>
      <c r="AR33" s="1036"/>
      <c r="AS33" s="1036"/>
      <c r="AT33" s="1036"/>
      <c r="AU33" s="1036">
        <v>4582</v>
      </c>
      <c r="AV33" s="1036"/>
      <c r="AW33" s="1036"/>
      <c r="AX33" s="1036"/>
      <c r="AY33" s="1036"/>
      <c r="AZ33" s="1112" t="s">
        <v>577</v>
      </c>
      <c r="BA33" s="1112"/>
      <c r="BB33" s="1112"/>
      <c r="BC33" s="1112"/>
      <c r="BD33" s="1112"/>
      <c r="BE33" s="1037" t="s">
        <v>411</v>
      </c>
      <c r="BF33" s="1037"/>
      <c r="BG33" s="1037"/>
      <c r="BH33" s="1037"/>
      <c r="BI33" s="1038"/>
      <c r="BJ33" s="228"/>
      <c r="BK33" s="228"/>
      <c r="BL33" s="228"/>
      <c r="BM33" s="228"/>
      <c r="BN33" s="228"/>
      <c r="BO33" s="237"/>
      <c r="BP33" s="237"/>
      <c r="BQ33" s="234">
        <v>27</v>
      </c>
      <c r="BR33" s="235"/>
      <c r="BS33" s="1062"/>
      <c r="BT33" s="1063"/>
      <c r="BU33" s="1063"/>
      <c r="BV33" s="1063"/>
      <c r="BW33" s="1063"/>
      <c r="BX33" s="1063"/>
      <c r="BY33" s="1063"/>
      <c r="BZ33" s="1063"/>
      <c r="CA33" s="1063"/>
      <c r="CB33" s="1063"/>
      <c r="CC33" s="1063"/>
      <c r="CD33" s="1063"/>
      <c r="CE33" s="1063"/>
      <c r="CF33" s="1063"/>
      <c r="CG33" s="1084"/>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ht="26.25" customHeight="1">
      <c r="A34" s="238">
        <v>7</v>
      </c>
      <c r="B34" s="1100"/>
      <c r="C34" s="1101"/>
      <c r="D34" s="1101"/>
      <c r="E34" s="1101"/>
      <c r="F34" s="1101"/>
      <c r="G34" s="1101"/>
      <c r="H34" s="1101"/>
      <c r="I34" s="1101"/>
      <c r="J34" s="1101"/>
      <c r="K34" s="1101"/>
      <c r="L34" s="1101"/>
      <c r="M34" s="1101"/>
      <c r="N34" s="1101"/>
      <c r="O34" s="1101"/>
      <c r="P34" s="1102"/>
      <c r="Q34" s="1108"/>
      <c r="R34" s="1109"/>
      <c r="S34" s="1109"/>
      <c r="T34" s="1109"/>
      <c r="U34" s="1109"/>
      <c r="V34" s="1109"/>
      <c r="W34" s="1109"/>
      <c r="X34" s="1109"/>
      <c r="Y34" s="1109"/>
      <c r="Z34" s="1109"/>
      <c r="AA34" s="1109"/>
      <c r="AB34" s="1109"/>
      <c r="AC34" s="1109"/>
      <c r="AD34" s="1109"/>
      <c r="AE34" s="1110"/>
      <c r="AF34" s="1105"/>
      <c r="AG34" s="1106"/>
      <c r="AH34" s="1106"/>
      <c r="AI34" s="1106"/>
      <c r="AJ34" s="1107"/>
      <c r="AK34" s="1111"/>
      <c r="AL34" s="1036"/>
      <c r="AM34" s="1036"/>
      <c r="AN34" s="1036"/>
      <c r="AO34" s="1036"/>
      <c r="AP34" s="1036"/>
      <c r="AQ34" s="1036"/>
      <c r="AR34" s="1036"/>
      <c r="AS34" s="1036"/>
      <c r="AT34" s="1036"/>
      <c r="AU34" s="1036"/>
      <c r="AV34" s="1036"/>
      <c r="AW34" s="1036"/>
      <c r="AX34" s="1036"/>
      <c r="AY34" s="1036"/>
      <c r="AZ34" s="1112"/>
      <c r="BA34" s="1112"/>
      <c r="BB34" s="1112"/>
      <c r="BC34" s="1112"/>
      <c r="BD34" s="1112"/>
      <c r="BE34" s="1037"/>
      <c r="BF34" s="1037"/>
      <c r="BG34" s="1037"/>
      <c r="BH34" s="1037"/>
      <c r="BI34" s="1038"/>
      <c r="BJ34" s="228"/>
      <c r="BK34" s="228"/>
      <c r="BL34" s="228"/>
      <c r="BM34" s="228"/>
      <c r="BN34" s="228"/>
      <c r="BO34" s="237"/>
      <c r="BP34" s="237"/>
      <c r="BQ34" s="234">
        <v>28</v>
      </c>
      <c r="BR34" s="235"/>
      <c r="BS34" s="1062"/>
      <c r="BT34" s="1063"/>
      <c r="BU34" s="1063"/>
      <c r="BV34" s="1063"/>
      <c r="BW34" s="1063"/>
      <c r="BX34" s="1063"/>
      <c r="BY34" s="1063"/>
      <c r="BZ34" s="1063"/>
      <c r="CA34" s="1063"/>
      <c r="CB34" s="1063"/>
      <c r="CC34" s="1063"/>
      <c r="CD34" s="1063"/>
      <c r="CE34" s="1063"/>
      <c r="CF34" s="1063"/>
      <c r="CG34" s="1084"/>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ht="26.25" customHeight="1">
      <c r="A35" s="238">
        <v>8</v>
      </c>
      <c r="B35" s="1100"/>
      <c r="C35" s="1101"/>
      <c r="D35" s="1101"/>
      <c r="E35" s="1101"/>
      <c r="F35" s="1101"/>
      <c r="G35" s="1101"/>
      <c r="H35" s="1101"/>
      <c r="I35" s="1101"/>
      <c r="J35" s="1101"/>
      <c r="K35" s="1101"/>
      <c r="L35" s="1101"/>
      <c r="M35" s="1101"/>
      <c r="N35" s="1101"/>
      <c r="O35" s="1101"/>
      <c r="P35" s="1102"/>
      <c r="Q35" s="1108"/>
      <c r="R35" s="1109"/>
      <c r="S35" s="1109"/>
      <c r="T35" s="1109"/>
      <c r="U35" s="1109"/>
      <c r="V35" s="1109"/>
      <c r="W35" s="1109"/>
      <c r="X35" s="1109"/>
      <c r="Y35" s="1109"/>
      <c r="Z35" s="1109"/>
      <c r="AA35" s="1109"/>
      <c r="AB35" s="1109"/>
      <c r="AC35" s="1109"/>
      <c r="AD35" s="1109"/>
      <c r="AE35" s="1110"/>
      <c r="AF35" s="1105"/>
      <c r="AG35" s="1106"/>
      <c r="AH35" s="1106"/>
      <c r="AI35" s="1106"/>
      <c r="AJ35" s="1107"/>
      <c r="AK35" s="1111"/>
      <c r="AL35" s="1036"/>
      <c r="AM35" s="1036"/>
      <c r="AN35" s="1036"/>
      <c r="AO35" s="1036"/>
      <c r="AP35" s="1036"/>
      <c r="AQ35" s="1036"/>
      <c r="AR35" s="1036"/>
      <c r="AS35" s="1036"/>
      <c r="AT35" s="1036"/>
      <c r="AU35" s="1036"/>
      <c r="AV35" s="1036"/>
      <c r="AW35" s="1036"/>
      <c r="AX35" s="1036"/>
      <c r="AY35" s="1036"/>
      <c r="AZ35" s="1112"/>
      <c r="BA35" s="1112"/>
      <c r="BB35" s="1112"/>
      <c r="BC35" s="1112"/>
      <c r="BD35" s="1112"/>
      <c r="BE35" s="1037"/>
      <c r="BF35" s="1037"/>
      <c r="BG35" s="1037"/>
      <c r="BH35" s="1037"/>
      <c r="BI35" s="1038"/>
      <c r="BJ35" s="228"/>
      <c r="BK35" s="228"/>
      <c r="BL35" s="228"/>
      <c r="BM35" s="228"/>
      <c r="BN35" s="228"/>
      <c r="BO35" s="237"/>
      <c r="BP35" s="237"/>
      <c r="BQ35" s="234">
        <v>29</v>
      </c>
      <c r="BR35" s="235"/>
      <c r="BS35" s="1062"/>
      <c r="BT35" s="1063"/>
      <c r="BU35" s="1063"/>
      <c r="BV35" s="1063"/>
      <c r="BW35" s="1063"/>
      <c r="BX35" s="1063"/>
      <c r="BY35" s="1063"/>
      <c r="BZ35" s="1063"/>
      <c r="CA35" s="1063"/>
      <c r="CB35" s="1063"/>
      <c r="CC35" s="1063"/>
      <c r="CD35" s="1063"/>
      <c r="CE35" s="1063"/>
      <c r="CF35" s="1063"/>
      <c r="CG35" s="1084"/>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ht="26.25" customHeight="1">
      <c r="A36" s="238">
        <v>9</v>
      </c>
      <c r="B36" s="1100"/>
      <c r="C36" s="1101"/>
      <c r="D36" s="1101"/>
      <c r="E36" s="1101"/>
      <c r="F36" s="1101"/>
      <c r="G36" s="1101"/>
      <c r="H36" s="1101"/>
      <c r="I36" s="1101"/>
      <c r="J36" s="1101"/>
      <c r="K36" s="1101"/>
      <c r="L36" s="1101"/>
      <c r="M36" s="1101"/>
      <c r="N36" s="1101"/>
      <c r="O36" s="1101"/>
      <c r="P36" s="1102"/>
      <c r="Q36" s="1108"/>
      <c r="R36" s="1109"/>
      <c r="S36" s="1109"/>
      <c r="T36" s="1109"/>
      <c r="U36" s="1109"/>
      <c r="V36" s="1109"/>
      <c r="W36" s="1109"/>
      <c r="X36" s="1109"/>
      <c r="Y36" s="1109"/>
      <c r="Z36" s="1109"/>
      <c r="AA36" s="1109"/>
      <c r="AB36" s="1109"/>
      <c r="AC36" s="1109"/>
      <c r="AD36" s="1109"/>
      <c r="AE36" s="1110"/>
      <c r="AF36" s="1105"/>
      <c r="AG36" s="1106"/>
      <c r="AH36" s="1106"/>
      <c r="AI36" s="1106"/>
      <c r="AJ36" s="1107"/>
      <c r="AK36" s="1111"/>
      <c r="AL36" s="1036"/>
      <c r="AM36" s="1036"/>
      <c r="AN36" s="1036"/>
      <c r="AO36" s="1036"/>
      <c r="AP36" s="1036"/>
      <c r="AQ36" s="1036"/>
      <c r="AR36" s="1036"/>
      <c r="AS36" s="1036"/>
      <c r="AT36" s="1036"/>
      <c r="AU36" s="1036"/>
      <c r="AV36" s="1036"/>
      <c r="AW36" s="1036"/>
      <c r="AX36" s="1036"/>
      <c r="AY36" s="1036"/>
      <c r="AZ36" s="1112"/>
      <c r="BA36" s="1112"/>
      <c r="BB36" s="1112"/>
      <c r="BC36" s="1112"/>
      <c r="BD36" s="1112"/>
      <c r="BE36" s="1037"/>
      <c r="BF36" s="1037"/>
      <c r="BG36" s="1037"/>
      <c r="BH36" s="1037"/>
      <c r="BI36" s="1038"/>
      <c r="BJ36" s="228"/>
      <c r="BK36" s="228"/>
      <c r="BL36" s="228"/>
      <c r="BM36" s="228"/>
      <c r="BN36" s="228"/>
      <c r="BO36" s="237"/>
      <c r="BP36" s="237"/>
      <c r="BQ36" s="234">
        <v>30</v>
      </c>
      <c r="BR36" s="235"/>
      <c r="BS36" s="1062"/>
      <c r="BT36" s="1063"/>
      <c r="BU36" s="1063"/>
      <c r="BV36" s="1063"/>
      <c r="BW36" s="1063"/>
      <c r="BX36" s="1063"/>
      <c r="BY36" s="1063"/>
      <c r="BZ36" s="1063"/>
      <c r="CA36" s="1063"/>
      <c r="CB36" s="1063"/>
      <c r="CC36" s="1063"/>
      <c r="CD36" s="1063"/>
      <c r="CE36" s="1063"/>
      <c r="CF36" s="1063"/>
      <c r="CG36" s="1084"/>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ht="26.25" customHeight="1">
      <c r="A37" s="238">
        <v>10</v>
      </c>
      <c r="B37" s="1100"/>
      <c r="C37" s="1101"/>
      <c r="D37" s="1101"/>
      <c r="E37" s="1101"/>
      <c r="F37" s="1101"/>
      <c r="G37" s="1101"/>
      <c r="H37" s="1101"/>
      <c r="I37" s="1101"/>
      <c r="J37" s="1101"/>
      <c r="K37" s="1101"/>
      <c r="L37" s="1101"/>
      <c r="M37" s="1101"/>
      <c r="N37" s="1101"/>
      <c r="O37" s="1101"/>
      <c r="P37" s="1102"/>
      <c r="Q37" s="1108"/>
      <c r="R37" s="1109"/>
      <c r="S37" s="1109"/>
      <c r="T37" s="1109"/>
      <c r="U37" s="1109"/>
      <c r="V37" s="1109"/>
      <c r="W37" s="1109"/>
      <c r="X37" s="1109"/>
      <c r="Y37" s="1109"/>
      <c r="Z37" s="1109"/>
      <c r="AA37" s="1109"/>
      <c r="AB37" s="1109"/>
      <c r="AC37" s="1109"/>
      <c r="AD37" s="1109"/>
      <c r="AE37" s="1110"/>
      <c r="AF37" s="1105"/>
      <c r="AG37" s="1106"/>
      <c r="AH37" s="1106"/>
      <c r="AI37" s="1106"/>
      <c r="AJ37" s="1107"/>
      <c r="AK37" s="1111"/>
      <c r="AL37" s="1036"/>
      <c r="AM37" s="1036"/>
      <c r="AN37" s="1036"/>
      <c r="AO37" s="1036"/>
      <c r="AP37" s="1036"/>
      <c r="AQ37" s="1036"/>
      <c r="AR37" s="1036"/>
      <c r="AS37" s="1036"/>
      <c r="AT37" s="1036"/>
      <c r="AU37" s="1036"/>
      <c r="AV37" s="1036"/>
      <c r="AW37" s="1036"/>
      <c r="AX37" s="1036"/>
      <c r="AY37" s="1036"/>
      <c r="AZ37" s="1112"/>
      <c r="BA37" s="1112"/>
      <c r="BB37" s="1112"/>
      <c r="BC37" s="1112"/>
      <c r="BD37" s="1112"/>
      <c r="BE37" s="1037"/>
      <c r="BF37" s="1037"/>
      <c r="BG37" s="1037"/>
      <c r="BH37" s="1037"/>
      <c r="BI37" s="1038"/>
      <c r="BJ37" s="228"/>
      <c r="BK37" s="228"/>
      <c r="BL37" s="228"/>
      <c r="BM37" s="228"/>
      <c r="BN37" s="228"/>
      <c r="BO37" s="237"/>
      <c r="BP37" s="237"/>
      <c r="BQ37" s="234">
        <v>31</v>
      </c>
      <c r="BR37" s="235"/>
      <c r="BS37" s="1062"/>
      <c r="BT37" s="1063"/>
      <c r="BU37" s="1063"/>
      <c r="BV37" s="1063"/>
      <c r="BW37" s="1063"/>
      <c r="BX37" s="1063"/>
      <c r="BY37" s="1063"/>
      <c r="BZ37" s="1063"/>
      <c r="CA37" s="1063"/>
      <c r="CB37" s="1063"/>
      <c r="CC37" s="1063"/>
      <c r="CD37" s="1063"/>
      <c r="CE37" s="1063"/>
      <c r="CF37" s="1063"/>
      <c r="CG37" s="1084"/>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ht="26.25" customHeight="1">
      <c r="A38" s="238">
        <v>11</v>
      </c>
      <c r="B38" s="1100"/>
      <c r="C38" s="1101"/>
      <c r="D38" s="1101"/>
      <c r="E38" s="1101"/>
      <c r="F38" s="1101"/>
      <c r="G38" s="1101"/>
      <c r="H38" s="1101"/>
      <c r="I38" s="1101"/>
      <c r="J38" s="1101"/>
      <c r="K38" s="1101"/>
      <c r="L38" s="1101"/>
      <c r="M38" s="1101"/>
      <c r="N38" s="1101"/>
      <c r="O38" s="1101"/>
      <c r="P38" s="1102"/>
      <c r="Q38" s="1108"/>
      <c r="R38" s="1109"/>
      <c r="S38" s="1109"/>
      <c r="T38" s="1109"/>
      <c r="U38" s="1109"/>
      <c r="V38" s="1109"/>
      <c r="W38" s="1109"/>
      <c r="X38" s="1109"/>
      <c r="Y38" s="1109"/>
      <c r="Z38" s="1109"/>
      <c r="AA38" s="1109"/>
      <c r="AB38" s="1109"/>
      <c r="AC38" s="1109"/>
      <c r="AD38" s="1109"/>
      <c r="AE38" s="1110"/>
      <c r="AF38" s="1105"/>
      <c r="AG38" s="1106"/>
      <c r="AH38" s="1106"/>
      <c r="AI38" s="1106"/>
      <c r="AJ38" s="1107"/>
      <c r="AK38" s="1111"/>
      <c r="AL38" s="1036"/>
      <c r="AM38" s="1036"/>
      <c r="AN38" s="1036"/>
      <c r="AO38" s="1036"/>
      <c r="AP38" s="1036"/>
      <c r="AQ38" s="1036"/>
      <c r="AR38" s="1036"/>
      <c r="AS38" s="1036"/>
      <c r="AT38" s="1036"/>
      <c r="AU38" s="1036"/>
      <c r="AV38" s="1036"/>
      <c r="AW38" s="1036"/>
      <c r="AX38" s="1036"/>
      <c r="AY38" s="1036"/>
      <c r="AZ38" s="1112"/>
      <c r="BA38" s="1112"/>
      <c r="BB38" s="1112"/>
      <c r="BC38" s="1112"/>
      <c r="BD38" s="1112"/>
      <c r="BE38" s="1037"/>
      <c r="BF38" s="1037"/>
      <c r="BG38" s="1037"/>
      <c r="BH38" s="1037"/>
      <c r="BI38" s="1038"/>
      <c r="BJ38" s="228"/>
      <c r="BK38" s="228"/>
      <c r="BL38" s="228"/>
      <c r="BM38" s="228"/>
      <c r="BN38" s="228"/>
      <c r="BO38" s="237"/>
      <c r="BP38" s="237"/>
      <c r="BQ38" s="234">
        <v>32</v>
      </c>
      <c r="BR38" s="235"/>
      <c r="BS38" s="1062"/>
      <c r="BT38" s="1063"/>
      <c r="BU38" s="1063"/>
      <c r="BV38" s="1063"/>
      <c r="BW38" s="1063"/>
      <c r="BX38" s="1063"/>
      <c r="BY38" s="1063"/>
      <c r="BZ38" s="1063"/>
      <c r="CA38" s="1063"/>
      <c r="CB38" s="1063"/>
      <c r="CC38" s="1063"/>
      <c r="CD38" s="1063"/>
      <c r="CE38" s="1063"/>
      <c r="CF38" s="1063"/>
      <c r="CG38" s="1084"/>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ht="26.25" customHeight="1">
      <c r="A39" s="238">
        <v>12</v>
      </c>
      <c r="B39" s="1100"/>
      <c r="C39" s="1101"/>
      <c r="D39" s="1101"/>
      <c r="E39" s="1101"/>
      <c r="F39" s="1101"/>
      <c r="G39" s="1101"/>
      <c r="H39" s="1101"/>
      <c r="I39" s="1101"/>
      <c r="J39" s="1101"/>
      <c r="K39" s="1101"/>
      <c r="L39" s="1101"/>
      <c r="M39" s="1101"/>
      <c r="N39" s="1101"/>
      <c r="O39" s="1101"/>
      <c r="P39" s="1102"/>
      <c r="Q39" s="1108"/>
      <c r="R39" s="1109"/>
      <c r="S39" s="1109"/>
      <c r="T39" s="1109"/>
      <c r="U39" s="1109"/>
      <c r="V39" s="1109"/>
      <c r="W39" s="1109"/>
      <c r="X39" s="1109"/>
      <c r="Y39" s="1109"/>
      <c r="Z39" s="1109"/>
      <c r="AA39" s="1109"/>
      <c r="AB39" s="1109"/>
      <c r="AC39" s="1109"/>
      <c r="AD39" s="1109"/>
      <c r="AE39" s="1110"/>
      <c r="AF39" s="1105"/>
      <c r="AG39" s="1106"/>
      <c r="AH39" s="1106"/>
      <c r="AI39" s="1106"/>
      <c r="AJ39" s="1107"/>
      <c r="AK39" s="1111"/>
      <c r="AL39" s="1036"/>
      <c r="AM39" s="1036"/>
      <c r="AN39" s="1036"/>
      <c r="AO39" s="1036"/>
      <c r="AP39" s="1036"/>
      <c r="AQ39" s="1036"/>
      <c r="AR39" s="1036"/>
      <c r="AS39" s="1036"/>
      <c r="AT39" s="1036"/>
      <c r="AU39" s="1036"/>
      <c r="AV39" s="1036"/>
      <c r="AW39" s="1036"/>
      <c r="AX39" s="1036"/>
      <c r="AY39" s="1036"/>
      <c r="AZ39" s="1112"/>
      <c r="BA39" s="1112"/>
      <c r="BB39" s="1112"/>
      <c r="BC39" s="1112"/>
      <c r="BD39" s="1112"/>
      <c r="BE39" s="1037"/>
      <c r="BF39" s="1037"/>
      <c r="BG39" s="1037"/>
      <c r="BH39" s="1037"/>
      <c r="BI39" s="1038"/>
      <c r="BJ39" s="228"/>
      <c r="BK39" s="228"/>
      <c r="BL39" s="228"/>
      <c r="BM39" s="228"/>
      <c r="BN39" s="228"/>
      <c r="BO39" s="237"/>
      <c r="BP39" s="237"/>
      <c r="BQ39" s="234">
        <v>33</v>
      </c>
      <c r="BR39" s="235"/>
      <c r="BS39" s="1062"/>
      <c r="BT39" s="1063"/>
      <c r="BU39" s="1063"/>
      <c r="BV39" s="1063"/>
      <c r="BW39" s="1063"/>
      <c r="BX39" s="1063"/>
      <c r="BY39" s="1063"/>
      <c r="BZ39" s="1063"/>
      <c r="CA39" s="1063"/>
      <c r="CB39" s="1063"/>
      <c r="CC39" s="1063"/>
      <c r="CD39" s="1063"/>
      <c r="CE39" s="1063"/>
      <c r="CF39" s="1063"/>
      <c r="CG39" s="1084"/>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ht="26.25" customHeight="1">
      <c r="A40" s="234">
        <v>13</v>
      </c>
      <c r="B40" s="1100"/>
      <c r="C40" s="1101"/>
      <c r="D40" s="1101"/>
      <c r="E40" s="1101"/>
      <c r="F40" s="1101"/>
      <c r="G40" s="1101"/>
      <c r="H40" s="1101"/>
      <c r="I40" s="1101"/>
      <c r="J40" s="1101"/>
      <c r="K40" s="1101"/>
      <c r="L40" s="1101"/>
      <c r="M40" s="1101"/>
      <c r="N40" s="1101"/>
      <c r="O40" s="1101"/>
      <c r="P40" s="1102"/>
      <c r="Q40" s="1108"/>
      <c r="R40" s="1109"/>
      <c r="S40" s="1109"/>
      <c r="T40" s="1109"/>
      <c r="U40" s="1109"/>
      <c r="V40" s="1109"/>
      <c r="W40" s="1109"/>
      <c r="X40" s="1109"/>
      <c r="Y40" s="1109"/>
      <c r="Z40" s="1109"/>
      <c r="AA40" s="1109"/>
      <c r="AB40" s="1109"/>
      <c r="AC40" s="1109"/>
      <c r="AD40" s="1109"/>
      <c r="AE40" s="1110"/>
      <c r="AF40" s="1105"/>
      <c r="AG40" s="1106"/>
      <c r="AH40" s="1106"/>
      <c r="AI40" s="1106"/>
      <c r="AJ40" s="1107"/>
      <c r="AK40" s="1111"/>
      <c r="AL40" s="1036"/>
      <c r="AM40" s="1036"/>
      <c r="AN40" s="1036"/>
      <c r="AO40" s="1036"/>
      <c r="AP40" s="1036"/>
      <c r="AQ40" s="1036"/>
      <c r="AR40" s="1036"/>
      <c r="AS40" s="1036"/>
      <c r="AT40" s="1036"/>
      <c r="AU40" s="1036"/>
      <c r="AV40" s="1036"/>
      <c r="AW40" s="1036"/>
      <c r="AX40" s="1036"/>
      <c r="AY40" s="1036"/>
      <c r="AZ40" s="1112"/>
      <c r="BA40" s="1112"/>
      <c r="BB40" s="1112"/>
      <c r="BC40" s="1112"/>
      <c r="BD40" s="1112"/>
      <c r="BE40" s="1037"/>
      <c r="BF40" s="1037"/>
      <c r="BG40" s="1037"/>
      <c r="BH40" s="1037"/>
      <c r="BI40" s="1038"/>
      <c r="BJ40" s="228"/>
      <c r="BK40" s="228"/>
      <c r="BL40" s="228"/>
      <c r="BM40" s="228"/>
      <c r="BN40" s="228"/>
      <c r="BO40" s="237"/>
      <c r="BP40" s="237"/>
      <c r="BQ40" s="234">
        <v>34</v>
      </c>
      <c r="BR40" s="235"/>
      <c r="BS40" s="1062"/>
      <c r="BT40" s="1063"/>
      <c r="BU40" s="1063"/>
      <c r="BV40" s="1063"/>
      <c r="BW40" s="1063"/>
      <c r="BX40" s="1063"/>
      <c r="BY40" s="1063"/>
      <c r="BZ40" s="1063"/>
      <c r="CA40" s="1063"/>
      <c r="CB40" s="1063"/>
      <c r="CC40" s="1063"/>
      <c r="CD40" s="1063"/>
      <c r="CE40" s="1063"/>
      <c r="CF40" s="1063"/>
      <c r="CG40" s="1084"/>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ht="26.25" customHeight="1">
      <c r="A41" s="234">
        <v>14</v>
      </c>
      <c r="B41" s="1100"/>
      <c r="C41" s="1101"/>
      <c r="D41" s="1101"/>
      <c r="E41" s="1101"/>
      <c r="F41" s="1101"/>
      <c r="G41" s="1101"/>
      <c r="H41" s="1101"/>
      <c r="I41" s="1101"/>
      <c r="J41" s="1101"/>
      <c r="K41" s="1101"/>
      <c r="L41" s="1101"/>
      <c r="M41" s="1101"/>
      <c r="N41" s="1101"/>
      <c r="O41" s="1101"/>
      <c r="P41" s="1102"/>
      <c r="Q41" s="1108"/>
      <c r="R41" s="1109"/>
      <c r="S41" s="1109"/>
      <c r="T41" s="1109"/>
      <c r="U41" s="1109"/>
      <c r="V41" s="1109"/>
      <c r="W41" s="1109"/>
      <c r="X41" s="1109"/>
      <c r="Y41" s="1109"/>
      <c r="Z41" s="1109"/>
      <c r="AA41" s="1109"/>
      <c r="AB41" s="1109"/>
      <c r="AC41" s="1109"/>
      <c r="AD41" s="1109"/>
      <c r="AE41" s="1110"/>
      <c r="AF41" s="1105"/>
      <c r="AG41" s="1106"/>
      <c r="AH41" s="1106"/>
      <c r="AI41" s="1106"/>
      <c r="AJ41" s="1107"/>
      <c r="AK41" s="1111"/>
      <c r="AL41" s="1036"/>
      <c r="AM41" s="1036"/>
      <c r="AN41" s="1036"/>
      <c r="AO41" s="1036"/>
      <c r="AP41" s="1036"/>
      <c r="AQ41" s="1036"/>
      <c r="AR41" s="1036"/>
      <c r="AS41" s="1036"/>
      <c r="AT41" s="1036"/>
      <c r="AU41" s="1036"/>
      <c r="AV41" s="1036"/>
      <c r="AW41" s="1036"/>
      <c r="AX41" s="1036"/>
      <c r="AY41" s="1036"/>
      <c r="AZ41" s="1112"/>
      <c r="BA41" s="1112"/>
      <c r="BB41" s="1112"/>
      <c r="BC41" s="1112"/>
      <c r="BD41" s="1112"/>
      <c r="BE41" s="1037"/>
      <c r="BF41" s="1037"/>
      <c r="BG41" s="1037"/>
      <c r="BH41" s="1037"/>
      <c r="BI41" s="1038"/>
      <c r="BJ41" s="228"/>
      <c r="BK41" s="228"/>
      <c r="BL41" s="228"/>
      <c r="BM41" s="228"/>
      <c r="BN41" s="228"/>
      <c r="BO41" s="237"/>
      <c r="BP41" s="237"/>
      <c r="BQ41" s="234">
        <v>35</v>
      </c>
      <c r="BR41" s="235"/>
      <c r="BS41" s="1062"/>
      <c r="BT41" s="1063"/>
      <c r="BU41" s="1063"/>
      <c r="BV41" s="1063"/>
      <c r="BW41" s="1063"/>
      <c r="BX41" s="1063"/>
      <c r="BY41" s="1063"/>
      <c r="BZ41" s="1063"/>
      <c r="CA41" s="1063"/>
      <c r="CB41" s="1063"/>
      <c r="CC41" s="1063"/>
      <c r="CD41" s="1063"/>
      <c r="CE41" s="1063"/>
      <c r="CF41" s="1063"/>
      <c r="CG41" s="1084"/>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ht="26.25" customHeight="1">
      <c r="A42" s="234">
        <v>15</v>
      </c>
      <c r="B42" s="1100"/>
      <c r="C42" s="1101"/>
      <c r="D42" s="1101"/>
      <c r="E42" s="1101"/>
      <c r="F42" s="1101"/>
      <c r="G42" s="1101"/>
      <c r="H42" s="1101"/>
      <c r="I42" s="1101"/>
      <c r="J42" s="1101"/>
      <c r="K42" s="1101"/>
      <c r="L42" s="1101"/>
      <c r="M42" s="1101"/>
      <c r="N42" s="1101"/>
      <c r="O42" s="1101"/>
      <c r="P42" s="1102"/>
      <c r="Q42" s="1108"/>
      <c r="R42" s="1109"/>
      <c r="S42" s="1109"/>
      <c r="T42" s="1109"/>
      <c r="U42" s="1109"/>
      <c r="V42" s="1109"/>
      <c r="W42" s="1109"/>
      <c r="X42" s="1109"/>
      <c r="Y42" s="1109"/>
      <c r="Z42" s="1109"/>
      <c r="AA42" s="1109"/>
      <c r="AB42" s="1109"/>
      <c r="AC42" s="1109"/>
      <c r="AD42" s="1109"/>
      <c r="AE42" s="1110"/>
      <c r="AF42" s="1105"/>
      <c r="AG42" s="1106"/>
      <c r="AH42" s="1106"/>
      <c r="AI42" s="1106"/>
      <c r="AJ42" s="1107"/>
      <c r="AK42" s="1111"/>
      <c r="AL42" s="1036"/>
      <c r="AM42" s="1036"/>
      <c r="AN42" s="1036"/>
      <c r="AO42" s="1036"/>
      <c r="AP42" s="1036"/>
      <c r="AQ42" s="1036"/>
      <c r="AR42" s="1036"/>
      <c r="AS42" s="1036"/>
      <c r="AT42" s="1036"/>
      <c r="AU42" s="1036"/>
      <c r="AV42" s="1036"/>
      <c r="AW42" s="1036"/>
      <c r="AX42" s="1036"/>
      <c r="AY42" s="1036"/>
      <c r="AZ42" s="1112"/>
      <c r="BA42" s="1112"/>
      <c r="BB42" s="1112"/>
      <c r="BC42" s="1112"/>
      <c r="BD42" s="1112"/>
      <c r="BE42" s="1037"/>
      <c r="BF42" s="1037"/>
      <c r="BG42" s="1037"/>
      <c r="BH42" s="1037"/>
      <c r="BI42" s="1038"/>
      <c r="BJ42" s="228"/>
      <c r="BK42" s="228"/>
      <c r="BL42" s="228"/>
      <c r="BM42" s="228"/>
      <c r="BN42" s="228"/>
      <c r="BO42" s="237"/>
      <c r="BP42" s="237"/>
      <c r="BQ42" s="234">
        <v>36</v>
      </c>
      <c r="BR42" s="235"/>
      <c r="BS42" s="1062"/>
      <c r="BT42" s="1063"/>
      <c r="BU42" s="1063"/>
      <c r="BV42" s="1063"/>
      <c r="BW42" s="1063"/>
      <c r="BX42" s="1063"/>
      <c r="BY42" s="1063"/>
      <c r="BZ42" s="1063"/>
      <c r="CA42" s="1063"/>
      <c r="CB42" s="1063"/>
      <c r="CC42" s="1063"/>
      <c r="CD42" s="1063"/>
      <c r="CE42" s="1063"/>
      <c r="CF42" s="1063"/>
      <c r="CG42" s="1084"/>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ht="26.25" customHeight="1">
      <c r="A43" s="234">
        <v>16</v>
      </c>
      <c r="B43" s="1100"/>
      <c r="C43" s="1101"/>
      <c r="D43" s="1101"/>
      <c r="E43" s="1101"/>
      <c r="F43" s="1101"/>
      <c r="G43" s="1101"/>
      <c r="H43" s="1101"/>
      <c r="I43" s="1101"/>
      <c r="J43" s="1101"/>
      <c r="K43" s="1101"/>
      <c r="L43" s="1101"/>
      <c r="M43" s="1101"/>
      <c r="N43" s="1101"/>
      <c r="O43" s="1101"/>
      <c r="P43" s="1102"/>
      <c r="Q43" s="1108"/>
      <c r="R43" s="1109"/>
      <c r="S43" s="1109"/>
      <c r="T43" s="1109"/>
      <c r="U43" s="1109"/>
      <c r="V43" s="1109"/>
      <c r="W43" s="1109"/>
      <c r="X43" s="1109"/>
      <c r="Y43" s="1109"/>
      <c r="Z43" s="1109"/>
      <c r="AA43" s="1109"/>
      <c r="AB43" s="1109"/>
      <c r="AC43" s="1109"/>
      <c r="AD43" s="1109"/>
      <c r="AE43" s="1110"/>
      <c r="AF43" s="1105"/>
      <c r="AG43" s="1106"/>
      <c r="AH43" s="1106"/>
      <c r="AI43" s="1106"/>
      <c r="AJ43" s="1107"/>
      <c r="AK43" s="1111"/>
      <c r="AL43" s="1036"/>
      <c r="AM43" s="1036"/>
      <c r="AN43" s="1036"/>
      <c r="AO43" s="1036"/>
      <c r="AP43" s="1036"/>
      <c r="AQ43" s="1036"/>
      <c r="AR43" s="1036"/>
      <c r="AS43" s="1036"/>
      <c r="AT43" s="1036"/>
      <c r="AU43" s="1036"/>
      <c r="AV43" s="1036"/>
      <c r="AW43" s="1036"/>
      <c r="AX43" s="1036"/>
      <c r="AY43" s="1036"/>
      <c r="AZ43" s="1112"/>
      <c r="BA43" s="1112"/>
      <c r="BB43" s="1112"/>
      <c r="BC43" s="1112"/>
      <c r="BD43" s="1112"/>
      <c r="BE43" s="1037"/>
      <c r="BF43" s="1037"/>
      <c r="BG43" s="1037"/>
      <c r="BH43" s="1037"/>
      <c r="BI43" s="1038"/>
      <c r="BJ43" s="228"/>
      <c r="BK43" s="228"/>
      <c r="BL43" s="228"/>
      <c r="BM43" s="228"/>
      <c r="BN43" s="228"/>
      <c r="BO43" s="237"/>
      <c r="BP43" s="237"/>
      <c r="BQ43" s="234">
        <v>37</v>
      </c>
      <c r="BR43" s="235"/>
      <c r="BS43" s="1062"/>
      <c r="BT43" s="1063"/>
      <c r="BU43" s="1063"/>
      <c r="BV43" s="1063"/>
      <c r="BW43" s="1063"/>
      <c r="BX43" s="1063"/>
      <c r="BY43" s="1063"/>
      <c r="BZ43" s="1063"/>
      <c r="CA43" s="1063"/>
      <c r="CB43" s="1063"/>
      <c r="CC43" s="1063"/>
      <c r="CD43" s="1063"/>
      <c r="CE43" s="1063"/>
      <c r="CF43" s="1063"/>
      <c r="CG43" s="1084"/>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ht="26.25" customHeight="1">
      <c r="A44" s="234">
        <v>17</v>
      </c>
      <c r="B44" s="1100"/>
      <c r="C44" s="1101"/>
      <c r="D44" s="1101"/>
      <c r="E44" s="1101"/>
      <c r="F44" s="1101"/>
      <c r="G44" s="1101"/>
      <c r="H44" s="1101"/>
      <c r="I44" s="1101"/>
      <c r="J44" s="1101"/>
      <c r="K44" s="1101"/>
      <c r="L44" s="1101"/>
      <c r="M44" s="1101"/>
      <c r="N44" s="1101"/>
      <c r="O44" s="1101"/>
      <c r="P44" s="1102"/>
      <c r="Q44" s="1108"/>
      <c r="R44" s="1109"/>
      <c r="S44" s="1109"/>
      <c r="T44" s="1109"/>
      <c r="U44" s="1109"/>
      <c r="V44" s="1109"/>
      <c r="W44" s="1109"/>
      <c r="X44" s="1109"/>
      <c r="Y44" s="1109"/>
      <c r="Z44" s="1109"/>
      <c r="AA44" s="1109"/>
      <c r="AB44" s="1109"/>
      <c r="AC44" s="1109"/>
      <c r="AD44" s="1109"/>
      <c r="AE44" s="1110"/>
      <c r="AF44" s="1105"/>
      <c r="AG44" s="1106"/>
      <c r="AH44" s="1106"/>
      <c r="AI44" s="1106"/>
      <c r="AJ44" s="1107"/>
      <c r="AK44" s="1111"/>
      <c r="AL44" s="1036"/>
      <c r="AM44" s="1036"/>
      <c r="AN44" s="1036"/>
      <c r="AO44" s="1036"/>
      <c r="AP44" s="1036"/>
      <c r="AQ44" s="1036"/>
      <c r="AR44" s="1036"/>
      <c r="AS44" s="1036"/>
      <c r="AT44" s="1036"/>
      <c r="AU44" s="1036"/>
      <c r="AV44" s="1036"/>
      <c r="AW44" s="1036"/>
      <c r="AX44" s="1036"/>
      <c r="AY44" s="1036"/>
      <c r="AZ44" s="1112"/>
      <c r="BA44" s="1112"/>
      <c r="BB44" s="1112"/>
      <c r="BC44" s="1112"/>
      <c r="BD44" s="1112"/>
      <c r="BE44" s="1037"/>
      <c r="BF44" s="1037"/>
      <c r="BG44" s="1037"/>
      <c r="BH44" s="1037"/>
      <c r="BI44" s="1038"/>
      <c r="BJ44" s="228"/>
      <c r="BK44" s="228"/>
      <c r="BL44" s="228"/>
      <c r="BM44" s="228"/>
      <c r="BN44" s="228"/>
      <c r="BO44" s="237"/>
      <c r="BP44" s="237"/>
      <c r="BQ44" s="234">
        <v>38</v>
      </c>
      <c r="BR44" s="235"/>
      <c r="BS44" s="1062"/>
      <c r="BT44" s="1063"/>
      <c r="BU44" s="1063"/>
      <c r="BV44" s="1063"/>
      <c r="BW44" s="1063"/>
      <c r="BX44" s="1063"/>
      <c r="BY44" s="1063"/>
      <c r="BZ44" s="1063"/>
      <c r="CA44" s="1063"/>
      <c r="CB44" s="1063"/>
      <c r="CC44" s="1063"/>
      <c r="CD44" s="1063"/>
      <c r="CE44" s="1063"/>
      <c r="CF44" s="1063"/>
      <c r="CG44" s="1084"/>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ht="26.25" customHeight="1">
      <c r="A45" s="234">
        <v>18</v>
      </c>
      <c r="B45" s="1100"/>
      <c r="C45" s="1101"/>
      <c r="D45" s="1101"/>
      <c r="E45" s="1101"/>
      <c r="F45" s="1101"/>
      <c r="G45" s="1101"/>
      <c r="H45" s="1101"/>
      <c r="I45" s="1101"/>
      <c r="J45" s="1101"/>
      <c r="K45" s="1101"/>
      <c r="L45" s="1101"/>
      <c r="M45" s="1101"/>
      <c r="N45" s="1101"/>
      <c r="O45" s="1101"/>
      <c r="P45" s="1102"/>
      <c r="Q45" s="1108"/>
      <c r="R45" s="1109"/>
      <c r="S45" s="1109"/>
      <c r="T45" s="1109"/>
      <c r="U45" s="1109"/>
      <c r="V45" s="1109"/>
      <c r="W45" s="1109"/>
      <c r="X45" s="1109"/>
      <c r="Y45" s="1109"/>
      <c r="Z45" s="1109"/>
      <c r="AA45" s="1109"/>
      <c r="AB45" s="1109"/>
      <c r="AC45" s="1109"/>
      <c r="AD45" s="1109"/>
      <c r="AE45" s="1110"/>
      <c r="AF45" s="1105"/>
      <c r="AG45" s="1106"/>
      <c r="AH45" s="1106"/>
      <c r="AI45" s="1106"/>
      <c r="AJ45" s="1107"/>
      <c r="AK45" s="1111"/>
      <c r="AL45" s="1036"/>
      <c r="AM45" s="1036"/>
      <c r="AN45" s="1036"/>
      <c r="AO45" s="1036"/>
      <c r="AP45" s="1036"/>
      <c r="AQ45" s="1036"/>
      <c r="AR45" s="1036"/>
      <c r="AS45" s="1036"/>
      <c r="AT45" s="1036"/>
      <c r="AU45" s="1036"/>
      <c r="AV45" s="1036"/>
      <c r="AW45" s="1036"/>
      <c r="AX45" s="1036"/>
      <c r="AY45" s="1036"/>
      <c r="AZ45" s="1112"/>
      <c r="BA45" s="1112"/>
      <c r="BB45" s="1112"/>
      <c r="BC45" s="1112"/>
      <c r="BD45" s="1112"/>
      <c r="BE45" s="1037"/>
      <c r="BF45" s="1037"/>
      <c r="BG45" s="1037"/>
      <c r="BH45" s="1037"/>
      <c r="BI45" s="1038"/>
      <c r="BJ45" s="228"/>
      <c r="BK45" s="228"/>
      <c r="BL45" s="228"/>
      <c r="BM45" s="228"/>
      <c r="BN45" s="228"/>
      <c r="BO45" s="237"/>
      <c r="BP45" s="237"/>
      <c r="BQ45" s="234">
        <v>39</v>
      </c>
      <c r="BR45" s="235"/>
      <c r="BS45" s="1062"/>
      <c r="BT45" s="1063"/>
      <c r="BU45" s="1063"/>
      <c r="BV45" s="1063"/>
      <c r="BW45" s="1063"/>
      <c r="BX45" s="1063"/>
      <c r="BY45" s="1063"/>
      <c r="BZ45" s="1063"/>
      <c r="CA45" s="1063"/>
      <c r="CB45" s="1063"/>
      <c r="CC45" s="1063"/>
      <c r="CD45" s="1063"/>
      <c r="CE45" s="1063"/>
      <c r="CF45" s="1063"/>
      <c r="CG45" s="1084"/>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ht="26.25" customHeight="1">
      <c r="A46" s="234">
        <v>19</v>
      </c>
      <c r="B46" s="1100"/>
      <c r="C46" s="1101"/>
      <c r="D46" s="1101"/>
      <c r="E46" s="1101"/>
      <c r="F46" s="1101"/>
      <c r="G46" s="1101"/>
      <c r="H46" s="1101"/>
      <c r="I46" s="1101"/>
      <c r="J46" s="1101"/>
      <c r="K46" s="1101"/>
      <c r="L46" s="1101"/>
      <c r="M46" s="1101"/>
      <c r="N46" s="1101"/>
      <c r="O46" s="1101"/>
      <c r="P46" s="1102"/>
      <c r="Q46" s="1108"/>
      <c r="R46" s="1109"/>
      <c r="S46" s="1109"/>
      <c r="T46" s="1109"/>
      <c r="U46" s="1109"/>
      <c r="V46" s="1109"/>
      <c r="W46" s="1109"/>
      <c r="X46" s="1109"/>
      <c r="Y46" s="1109"/>
      <c r="Z46" s="1109"/>
      <c r="AA46" s="1109"/>
      <c r="AB46" s="1109"/>
      <c r="AC46" s="1109"/>
      <c r="AD46" s="1109"/>
      <c r="AE46" s="1110"/>
      <c r="AF46" s="1105"/>
      <c r="AG46" s="1106"/>
      <c r="AH46" s="1106"/>
      <c r="AI46" s="1106"/>
      <c r="AJ46" s="1107"/>
      <c r="AK46" s="1111"/>
      <c r="AL46" s="1036"/>
      <c r="AM46" s="1036"/>
      <c r="AN46" s="1036"/>
      <c r="AO46" s="1036"/>
      <c r="AP46" s="1036"/>
      <c r="AQ46" s="1036"/>
      <c r="AR46" s="1036"/>
      <c r="AS46" s="1036"/>
      <c r="AT46" s="1036"/>
      <c r="AU46" s="1036"/>
      <c r="AV46" s="1036"/>
      <c r="AW46" s="1036"/>
      <c r="AX46" s="1036"/>
      <c r="AY46" s="1036"/>
      <c r="AZ46" s="1112"/>
      <c r="BA46" s="1112"/>
      <c r="BB46" s="1112"/>
      <c r="BC46" s="1112"/>
      <c r="BD46" s="1112"/>
      <c r="BE46" s="1037"/>
      <c r="BF46" s="1037"/>
      <c r="BG46" s="1037"/>
      <c r="BH46" s="1037"/>
      <c r="BI46" s="1038"/>
      <c r="BJ46" s="228"/>
      <c r="BK46" s="228"/>
      <c r="BL46" s="228"/>
      <c r="BM46" s="228"/>
      <c r="BN46" s="228"/>
      <c r="BO46" s="237"/>
      <c r="BP46" s="237"/>
      <c r="BQ46" s="234">
        <v>40</v>
      </c>
      <c r="BR46" s="235"/>
      <c r="BS46" s="1062"/>
      <c r="BT46" s="1063"/>
      <c r="BU46" s="1063"/>
      <c r="BV46" s="1063"/>
      <c r="BW46" s="1063"/>
      <c r="BX46" s="1063"/>
      <c r="BY46" s="1063"/>
      <c r="BZ46" s="1063"/>
      <c r="CA46" s="1063"/>
      <c r="CB46" s="1063"/>
      <c r="CC46" s="1063"/>
      <c r="CD46" s="1063"/>
      <c r="CE46" s="1063"/>
      <c r="CF46" s="1063"/>
      <c r="CG46" s="1084"/>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ht="26.25" customHeight="1">
      <c r="A47" s="234">
        <v>20</v>
      </c>
      <c r="B47" s="1100"/>
      <c r="C47" s="1101"/>
      <c r="D47" s="1101"/>
      <c r="E47" s="1101"/>
      <c r="F47" s="1101"/>
      <c r="G47" s="1101"/>
      <c r="H47" s="1101"/>
      <c r="I47" s="1101"/>
      <c r="J47" s="1101"/>
      <c r="K47" s="1101"/>
      <c r="L47" s="1101"/>
      <c r="M47" s="1101"/>
      <c r="N47" s="1101"/>
      <c r="O47" s="1101"/>
      <c r="P47" s="1102"/>
      <c r="Q47" s="1108"/>
      <c r="R47" s="1109"/>
      <c r="S47" s="1109"/>
      <c r="T47" s="1109"/>
      <c r="U47" s="1109"/>
      <c r="V47" s="1109"/>
      <c r="W47" s="1109"/>
      <c r="X47" s="1109"/>
      <c r="Y47" s="1109"/>
      <c r="Z47" s="1109"/>
      <c r="AA47" s="1109"/>
      <c r="AB47" s="1109"/>
      <c r="AC47" s="1109"/>
      <c r="AD47" s="1109"/>
      <c r="AE47" s="1110"/>
      <c r="AF47" s="1105"/>
      <c r="AG47" s="1106"/>
      <c r="AH47" s="1106"/>
      <c r="AI47" s="1106"/>
      <c r="AJ47" s="1107"/>
      <c r="AK47" s="1111"/>
      <c r="AL47" s="1036"/>
      <c r="AM47" s="1036"/>
      <c r="AN47" s="1036"/>
      <c r="AO47" s="1036"/>
      <c r="AP47" s="1036"/>
      <c r="AQ47" s="1036"/>
      <c r="AR47" s="1036"/>
      <c r="AS47" s="1036"/>
      <c r="AT47" s="1036"/>
      <c r="AU47" s="1036"/>
      <c r="AV47" s="1036"/>
      <c r="AW47" s="1036"/>
      <c r="AX47" s="1036"/>
      <c r="AY47" s="1036"/>
      <c r="AZ47" s="1112"/>
      <c r="BA47" s="1112"/>
      <c r="BB47" s="1112"/>
      <c r="BC47" s="1112"/>
      <c r="BD47" s="1112"/>
      <c r="BE47" s="1037"/>
      <c r="BF47" s="1037"/>
      <c r="BG47" s="1037"/>
      <c r="BH47" s="1037"/>
      <c r="BI47" s="1038"/>
      <c r="BJ47" s="228"/>
      <c r="BK47" s="228"/>
      <c r="BL47" s="228"/>
      <c r="BM47" s="228"/>
      <c r="BN47" s="228"/>
      <c r="BO47" s="237"/>
      <c r="BP47" s="237"/>
      <c r="BQ47" s="234">
        <v>41</v>
      </c>
      <c r="BR47" s="235"/>
      <c r="BS47" s="1062"/>
      <c r="BT47" s="1063"/>
      <c r="BU47" s="1063"/>
      <c r="BV47" s="1063"/>
      <c r="BW47" s="1063"/>
      <c r="BX47" s="1063"/>
      <c r="BY47" s="1063"/>
      <c r="BZ47" s="1063"/>
      <c r="CA47" s="1063"/>
      <c r="CB47" s="1063"/>
      <c r="CC47" s="1063"/>
      <c r="CD47" s="1063"/>
      <c r="CE47" s="1063"/>
      <c r="CF47" s="1063"/>
      <c r="CG47" s="1084"/>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ht="26.25" customHeight="1">
      <c r="A48" s="234">
        <v>21</v>
      </c>
      <c r="B48" s="1100"/>
      <c r="C48" s="1101"/>
      <c r="D48" s="1101"/>
      <c r="E48" s="1101"/>
      <c r="F48" s="1101"/>
      <c r="G48" s="1101"/>
      <c r="H48" s="1101"/>
      <c r="I48" s="1101"/>
      <c r="J48" s="1101"/>
      <c r="K48" s="1101"/>
      <c r="L48" s="1101"/>
      <c r="M48" s="1101"/>
      <c r="N48" s="1101"/>
      <c r="O48" s="1101"/>
      <c r="P48" s="1102"/>
      <c r="Q48" s="1108"/>
      <c r="R48" s="1109"/>
      <c r="S48" s="1109"/>
      <c r="T48" s="1109"/>
      <c r="U48" s="1109"/>
      <c r="V48" s="1109"/>
      <c r="W48" s="1109"/>
      <c r="X48" s="1109"/>
      <c r="Y48" s="1109"/>
      <c r="Z48" s="1109"/>
      <c r="AA48" s="1109"/>
      <c r="AB48" s="1109"/>
      <c r="AC48" s="1109"/>
      <c r="AD48" s="1109"/>
      <c r="AE48" s="1110"/>
      <c r="AF48" s="1105"/>
      <c r="AG48" s="1106"/>
      <c r="AH48" s="1106"/>
      <c r="AI48" s="1106"/>
      <c r="AJ48" s="1107"/>
      <c r="AK48" s="1111"/>
      <c r="AL48" s="1036"/>
      <c r="AM48" s="1036"/>
      <c r="AN48" s="1036"/>
      <c r="AO48" s="1036"/>
      <c r="AP48" s="1036"/>
      <c r="AQ48" s="1036"/>
      <c r="AR48" s="1036"/>
      <c r="AS48" s="1036"/>
      <c r="AT48" s="1036"/>
      <c r="AU48" s="1036"/>
      <c r="AV48" s="1036"/>
      <c r="AW48" s="1036"/>
      <c r="AX48" s="1036"/>
      <c r="AY48" s="1036"/>
      <c r="AZ48" s="1112"/>
      <c r="BA48" s="1112"/>
      <c r="BB48" s="1112"/>
      <c r="BC48" s="1112"/>
      <c r="BD48" s="1112"/>
      <c r="BE48" s="1037"/>
      <c r="BF48" s="1037"/>
      <c r="BG48" s="1037"/>
      <c r="BH48" s="1037"/>
      <c r="BI48" s="1038"/>
      <c r="BJ48" s="228"/>
      <c r="BK48" s="228"/>
      <c r="BL48" s="228"/>
      <c r="BM48" s="228"/>
      <c r="BN48" s="228"/>
      <c r="BO48" s="237"/>
      <c r="BP48" s="237"/>
      <c r="BQ48" s="234">
        <v>42</v>
      </c>
      <c r="BR48" s="235"/>
      <c r="BS48" s="1062"/>
      <c r="BT48" s="1063"/>
      <c r="BU48" s="1063"/>
      <c r="BV48" s="1063"/>
      <c r="BW48" s="1063"/>
      <c r="BX48" s="1063"/>
      <c r="BY48" s="1063"/>
      <c r="BZ48" s="1063"/>
      <c r="CA48" s="1063"/>
      <c r="CB48" s="1063"/>
      <c r="CC48" s="1063"/>
      <c r="CD48" s="1063"/>
      <c r="CE48" s="1063"/>
      <c r="CF48" s="1063"/>
      <c r="CG48" s="1084"/>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ht="26.25" customHeight="1">
      <c r="A49" s="234">
        <v>22</v>
      </c>
      <c r="B49" s="1100"/>
      <c r="C49" s="1101"/>
      <c r="D49" s="1101"/>
      <c r="E49" s="1101"/>
      <c r="F49" s="1101"/>
      <c r="G49" s="1101"/>
      <c r="H49" s="1101"/>
      <c r="I49" s="1101"/>
      <c r="J49" s="1101"/>
      <c r="K49" s="1101"/>
      <c r="L49" s="1101"/>
      <c r="M49" s="1101"/>
      <c r="N49" s="1101"/>
      <c r="O49" s="1101"/>
      <c r="P49" s="1102"/>
      <c r="Q49" s="1108"/>
      <c r="R49" s="1109"/>
      <c r="S49" s="1109"/>
      <c r="T49" s="1109"/>
      <c r="U49" s="1109"/>
      <c r="V49" s="1109"/>
      <c r="W49" s="1109"/>
      <c r="X49" s="1109"/>
      <c r="Y49" s="1109"/>
      <c r="Z49" s="1109"/>
      <c r="AA49" s="1109"/>
      <c r="AB49" s="1109"/>
      <c r="AC49" s="1109"/>
      <c r="AD49" s="1109"/>
      <c r="AE49" s="1110"/>
      <c r="AF49" s="1105"/>
      <c r="AG49" s="1106"/>
      <c r="AH49" s="1106"/>
      <c r="AI49" s="1106"/>
      <c r="AJ49" s="1107"/>
      <c r="AK49" s="1111"/>
      <c r="AL49" s="1036"/>
      <c r="AM49" s="1036"/>
      <c r="AN49" s="1036"/>
      <c r="AO49" s="1036"/>
      <c r="AP49" s="1036"/>
      <c r="AQ49" s="1036"/>
      <c r="AR49" s="1036"/>
      <c r="AS49" s="1036"/>
      <c r="AT49" s="1036"/>
      <c r="AU49" s="1036"/>
      <c r="AV49" s="1036"/>
      <c r="AW49" s="1036"/>
      <c r="AX49" s="1036"/>
      <c r="AY49" s="1036"/>
      <c r="AZ49" s="1112"/>
      <c r="BA49" s="1112"/>
      <c r="BB49" s="1112"/>
      <c r="BC49" s="1112"/>
      <c r="BD49" s="1112"/>
      <c r="BE49" s="1037"/>
      <c r="BF49" s="1037"/>
      <c r="BG49" s="1037"/>
      <c r="BH49" s="1037"/>
      <c r="BI49" s="1038"/>
      <c r="BJ49" s="228"/>
      <c r="BK49" s="228"/>
      <c r="BL49" s="228"/>
      <c r="BM49" s="228"/>
      <c r="BN49" s="228"/>
      <c r="BO49" s="237"/>
      <c r="BP49" s="237"/>
      <c r="BQ49" s="234">
        <v>43</v>
      </c>
      <c r="BR49" s="235"/>
      <c r="BS49" s="1062"/>
      <c r="BT49" s="1063"/>
      <c r="BU49" s="1063"/>
      <c r="BV49" s="1063"/>
      <c r="BW49" s="1063"/>
      <c r="BX49" s="1063"/>
      <c r="BY49" s="1063"/>
      <c r="BZ49" s="1063"/>
      <c r="CA49" s="1063"/>
      <c r="CB49" s="1063"/>
      <c r="CC49" s="1063"/>
      <c r="CD49" s="1063"/>
      <c r="CE49" s="1063"/>
      <c r="CF49" s="1063"/>
      <c r="CG49" s="1084"/>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ht="26.25" customHeight="1">
      <c r="A50" s="234">
        <v>23</v>
      </c>
      <c r="B50" s="1100"/>
      <c r="C50" s="1101"/>
      <c r="D50" s="1101"/>
      <c r="E50" s="1101"/>
      <c r="F50" s="1101"/>
      <c r="G50" s="1101"/>
      <c r="H50" s="1101"/>
      <c r="I50" s="1101"/>
      <c r="J50" s="1101"/>
      <c r="K50" s="1101"/>
      <c r="L50" s="1101"/>
      <c r="M50" s="1101"/>
      <c r="N50" s="1101"/>
      <c r="O50" s="1101"/>
      <c r="P50" s="1102"/>
      <c r="Q50" s="1103"/>
      <c r="R50" s="1095"/>
      <c r="S50" s="1095"/>
      <c r="T50" s="1095"/>
      <c r="U50" s="1095"/>
      <c r="V50" s="1095"/>
      <c r="W50" s="1095"/>
      <c r="X50" s="1095"/>
      <c r="Y50" s="1095"/>
      <c r="Z50" s="1095"/>
      <c r="AA50" s="1095"/>
      <c r="AB50" s="1095"/>
      <c r="AC50" s="1095"/>
      <c r="AD50" s="1095"/>
      <c r="AE50" s="1104"/>
      <c r="AF50" s="1105"/>
      <c r="AG50" s="1106"/>
      <c r="AH50" s="1106"/>
      <c r="AI50" s="1106"/>
      <c r="AJ50" s="1107"/>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037"/>
      <c r="BF50" s="1037"/>
      <c r="BG50" s="1037"/>
      <c r="BH50" s="1037"/>
      <c r="BI50" s="1038"/>
      <c r="BJ50" s="228"/>
      <c r="BK50" s="228"/>
      <c r="BL50" s="228"/>
      <c r="BM50" s="228"/>
      <c r="BN50" s="228"/>
      <c r="BO50" s="237"/>
      <c r="BP50" s="237"/>
      <c r="BQ50" s="234">
        <v>44</v>
      </c>
      <c r="BR50" s="235"/>
      <c r="BS50" s="1062"/>
      <c r="BT50" s="1063"/>
      <c r="BU50" s="1063"/>
      <c r="BV50" s="1063"/>
      <c r="BW50" s="1063"/>
      <c r="BX50" s="1063"/>
      <c r="BY50" s="1063"/>
      <c r="BZ50" s="1063"/>
      <c r="CA50" s="1063"/>
      <c r="CB50" s="1063"/>
      <c r="CC50" s="1063"/>
      <c r="CD50" s="1063"/>
      <c r="CE50" s="1063"/>
      <c r="CF50" s="1063"/>
      <c r="CG50" s="1084"/>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ht="26.25" customHeight="1">
      <c r="A51" s="234">
        <v>24</v>
      </c>
      <c r="B51" s="1100"/>
      <c r="C51" s="1101"/>
      <c r="D51" s="1101"/>
      <c r="E51" s="1101"/>
      <c r="F51" s="1101"/>
      <c r="G51" s="1101"/>
      <c r="H51" s="1101"/>
      <c r="I51" s="1101"/>
      <c r="J51" s="1101"/>
      <c r="K51" s="1101"/>
      <c r="L51" s="1101"/>
      <c r="M51" s="1101"/>
      <c r="N51" s="1101"/>
      <c r="O51" s="1101"/>
      <c r="P51" s="1102"/>
      <c r="Q51" s="1103"/>
      <c r="R51" s="1095"/>
      <c r="S51" s="1095"/>
      <c r="T51" s="1095"/>
      <c r="U51" s="1095"/>
      <c r="V51" s="1095"/>
      <c r="W51" s="1095"/>
      <c r="X51" s="1095"/>
      <c r="Y51" s="1095"/>
      <c r="Z51" s="1095"/>
      <c r="AA51" s="1095"/>
      <c r="AB51" s="1095"/>
      <c r="AC51" s="1095"/>
      <c r="AD51" s="1095"/>
      <c r="AE51" s="1104"/>
      <c r="AF51" s="1105"/>
      <c r="AG51" s="1106"/>
      <c r="AH51" s="1106"/>
      <c r="AI51" s="1106"/>
      <c r="AJ51" s="1107"/>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037"/>
      <c r="BF51" s="1037"/>
      <c r="BG51" s="1037"/>
      <c r="BH51" s="1037"/>
      <c r="BI51" s="1038"/>
      <c r="BJ51" s="228"/>
      <c r="BK51" s="228"/>
      <c r="BL51" s="228"/>
      <c r="BM51" s="228"/>
      <c r="BN51" s="228"/>
      <c r="BO51" s="237"/>
      <c r="BP51" s="237"/>
      <c r="BQ51" s="234">
        <v>45</v>
      </c>
      <c r="BR51" s="235"/>
      <c r="BS51" s="1062"/>
      <c r="BT51" s="1063"/>
      <c r="BU51" s="1063"/>
      <c r="BV51" s="1063"/>
      <c r="BW51" s="1063"/>
      <c r="BX51" s="1063"/>
      <c r="BY51" s="1063"/>
      <c r="BZ51" s="1063"/>
      <c r="CA51" s="1063"/>
      <c r="CB51" s="1063"/>
      <c r="CC51" s="1063"/>
      <c r="CD51" s="1063"/>
      <c r="CE51" s="1063"/>
      <c r="CF51" s="1063"/>
      <c r="CG51" s="1084"/>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ht="26.25" customHeight="1">
      <c r="A52" s="234">
        <v>25</v>
      </c>
      <c r="B52" s="1100"/>
      <c r="C52" s="1101"/>
      <c r="D52" s="1101"/>
      <c r="E52" s="1101"/>
      <c r="F52" s="1101"/>
      <c r="G52" s="1101"/>
      <c r="H52" s="1101"/>
      <c r="I52" s="1101"/>
      <c r="J52" s="1101"/>
      <c r="K52" s="1101"/>
      <c r="L52" s="1101"/>
      <c r="M52" s="1101"/>
      <c r="N52" s="1101"/>
      <c r="O52" s="1101"/>
      <c r="P52" s="1102"/>
      <c r="Q52" s="1103"/>
      <c r="R52" s="1095"/>
      <c r="S52" s="1095"/>
      <c r="T52" s="1095"/>
      <c r="U52" s="1095"/>
      <c r="V52" s="1095"/>
      <c r="W52" s="1095"/>
      <c r="X52" s="1095"/>
      <c r="Y52" s="1095"/>
      <c r="Z52" s="1095"/>
      <c r="AA52" s="1095"/>
      <c r="AB52" s="1095"/>
      <c r="AC52" s="1095"/>
      <c r="AD52" s="1095"/>
      <c r="AE52" s="1104"/>
      <c r="AF52" s="1105"/>
      <c r="AG52" s="1106"/>
      <c r="AH52" s="1106"/>
      <c r="AI52" s="1106"/>
      <c r="AJ52" s="1107"/>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037"/>
      <c r="BF52" s="1037"/>
      <c r="BG52" s="1037"/>
      <c r="BH52" s="1037"/>
      <c r="BI52" s="1038"/>
      <c r="BJ52" s="228"/>
      <c r="BK52" s="228"/>
      <c r="BL52" s="228"/>
      <c r="BM52" s="228"/>
      <c r="BN52" s="228"/>
      <c r="BO52" s="237"/>
      <c r="BP52" s="237"/>
      <c r="BQ52" s="234">
        <v>46</v>
      </c>
      <c r="BR52" s="235"/>
      <c r="BS52" s="1062"/>
      <c r="BT52" s="1063"/>
      <c r="BU52" s="1063"/>
      <c r="BV52" s="1063"/>
      <c r="BW52" s="1063"/>
      <c r="BX52" s="1063"/>
      <c r="BY52" s="1063"/>
      <c r="BZ52" s="1063"/>
      <c r="CA52" s="1063"/>
      <c r="CB52" s="1063"/>
      <c r="CC52" s="1063"/>
      <c r="CD52" s="1063"/>
      <c r="CE52" s="1063"/>
      <c r="CF52" s="1063"/>
      <c r="CG52" s="1084"/>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ht="26.25" customHeight="1">
      <c r="A53" s="234">
        <v>26</v>
      </c>
      <c r="B53" s="1100"/>
      <c r="C53" s="1101"/>
      <c r="D53" s="1101"/>
      <c r="E53" s="1101"/>
      <c r="F53" s="1101"/>
      <c r="G53" s="1101"/>
      <c r="H53" s="1101"/>
      <c r="I53" s="1101"/>
      <c r="J53" s="1101"/>
      <c r="K53" s="1101"/>
      <c r="L53" s="1101"/>
      <c r="M53" s="1101"/>
      <c r="N53" s="1101"/>
      <c r="O53" s="1101"/>
      <c r="P53" s="1102"/>
      <c r="Q53" s="1103"/>
      <c r="R53" s="1095"/>
      <c r="S53" s="1095"/>
      <c r="T53" s="1095"/>
      <c r="U53" s="1095"/>
      <c r="V53" s="1095"/>
      <c r="W53" s="1095"/>
      <c r="X53" s="1095"/>
      <c r="Y53" s="1095"/>
      <c r="Z53" s="1095"/>
      <c r="AA53" s="1095"/>
      <c r="AB53" s="1095"/>
      <c r="AC53" s="1095"/>
      <c r="AD53" s="1095"/>
      <c r="AE53" s="1104"/>
      <c r="AF53" s="1105"/>
      <c r="AG53" s="1106"/>
      <c r="AH53" s="1106"/>
      <c r="AI53" s="1106"/>
      <c r="AJ53" s="1107"/>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037"/>
      <c r="BF53" s="1037"/>
      <c r="BG53" s="1037"/>
      <c r="BH53" s="1037"/>
      <c r="BI53" s="1038"/>
      <c r="BJ53" s="228"/>
      <c r="BK53" s="228"/>
      <c r="BL53" s="228"/>
      <c r="BM53" s="228"/>
      <c r="BN53" s="228"/>
      <c r="BO53" s="237"/>
      <c r="BP53" s="237"/>
      <c r="BQ53" s="234">
        <v>47</v>
      </c>
      <c r="BR53" s="235"/>
      <c r="BS53" s="1062"/>
      <c r="BT53" s="1063"/>
      <c r="BU53" s="1063"/>
      <c r="BV53" s="1063"/>
      <c r="BW53" s="1063"/>
      <c r="BX53" s="1063"/>
      <c r="BY53" s="1063"/>
      <c r="BZ53" s="1063"/>
      <c r="CA53" s="1063"/>
      <c r="CB53" s="1063"/>
      <c r="CC53" s="1063"/>
      <c r="CD53" s="1063"/>
      <c r="CE53" s="1063"/>
      <c r="CF53" s="1063"/>
      <c r="CG53" s="1084"/>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ht="26.25" customHeight="1">
      <c r="A54" s="234">
        <v>27</v>
      </c>
      <c r="B54" s="1100"/>
      <c r="C54" s="1101"/>
      <c r="D54" s="1101"/>
      <c r="E54" s="1101"/>
      <c r="F54" s="1101"/>
      <c r="G54" s="1101"/>
      <c r="H54" s="1101"/>
      <c r="I54" s="1101"/>
      <c r="J54" s="1101"/>
      <c r="K54" s="1101"/>
      <c r="L54" s="1101"/>
      <c r="M54" s="1101"/>
      <c r="N54" s="1101"/>
      <c r="O54" s="1101"/>
      <c r="P54" s="1102"/>
      <c r="Q54" s="1103"/>
      <c r="R54" s="1095"/>
      <c r="S54" s="1095"/>
      <c r="T54" s="1095"/>
      <c r="U54" s="1095"/>
      <c r="V54" s="1095"/>
      <c r="W54" s="1095"/>
      <c r="X54" s="1095"/>
      <c r="Y54" s="1095"/>
      <c r="Z54" s="1095"/>
      <c r="AA54" s="1095"/>
      <c r="AB54" s="1095"/>
      <c r="AC54" s="1095"/>
      <c r="AD54" s="1095"/>
      <c r="AE54" s="1104"/>
      <c r="AF54" s="1105"/>
      <c r="AG54" s="1106"/>
      <c r="AH54" s="1106"/>
      <c r="AI54" s="1106"/>
      <c r="AJ54" s="1107"/>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037"/>
      <c r="BF54" s="1037"/>
      <c r="BG54" s="1037"/>
      <c r="BH54" s="1037"/>
      <c r="BI54" s="1038"/>
      <c r="BJ54" s="228"/>
      <c r="BK54" s="228"/>
      <c r="BL54" s="228"/>
      <c r="BM54" s="228"/>
      <c r="BN54" s="228"/>
      <c r="BO54" s="237"/>
      <c r="BP54" s="237"/>
      <c r="BQ54" s="234">
        <v>48</v>
      </c>
      <c r="BR54" s="235"/>
      <c r="BS54" s="1062"/>
      <c r="BT54" s="1063"/>
      <c r="BU54" s="1063"/>
      <c r="BV54" s="1063"/>
      <c r="BW54" s="1063"/>
      <c r="BX54" s="1063"/>
      <c r="BY54" s="1063"/>
      <c r="BZ54" s="1063"/>
      <c r="CA54" s="1063"/>
      <c r="CB54" s="1063"/>
      <c r="CC54" s="1063"/>
      <c r="CD54" s="1063"/>
      <c r="CE54" s="1063"/>
      <c r="CF54" s="1063"/>
      <c r="CG54" s="1084"/>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ht="26.25" customHeight="1">
      <c r="A55" s="234">
        <v>28</v>
      </c>
      <c r="B55" s="1100"/>
      <c r="C55" s="1101"/>
      <c r="D55" s="1101"/>
      <c r="E55" s="1101"/>
      <c r="F55" s="1101"/>
      <c r="G55" s="1101"/>
      <c r="H55" s="1101"/>
      <c r="I55" s="1101"/>
      <c r="J55" s="1101"/>
      <c r="K55" s="1101"/>
      <c r="L55" s="1101"/>
      <c r="M55" s="1101"/>
      <c r="N55" s="1101"/>
      <c r="O55" s="1101"/>
      <c r="P55" s="1102"/>
      <c r="Q55" s="1103"/>
      <c r="R55" s="1095"/>
      <c r="S55" s="1095"/>
      <c r="T55" s="1095"/>
      <c r="U55" s="1095"/>
      <c r="V55" s="1095"/>
      <c r="W55" s="1095"/>
      <c r="X55" s="1095"/>
      <c r="Y55" s="1095"/>
      <c r="Z55" s="1095"/>
      <c r="AA55" s="1095"/>
      <c r="AB55" s="1095"/>
      <c r="AC55" s="1095"/>
      <c r="AD55" s="1095"/>
      <c r="AE55" s="1104"/>
      <c r="AF55" s="1105"/>
      <c r="AG55" s="1106"/>
      <c r="AH55" s="1106"/>
      <c r="AI55" s="1106"/>
      <c r="AJ55" s="1107"/>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037"/>
      <c r="BF55" s="1037"/>
      <c r="BG55" s="1037"/>
      <c r="BH55" s="1037"/>
      <c r="BI55" s="1038"/>
      <c r="BJ55" s="228"/>
      <c r="BK55" s="228"/>
      <c r="BL55" s="228"/>
      <c r="BM55" s="228"/>
      <c r="BN55" s="228"/>
      <c r="BO55" s="237"/>
      <c r="BP55" s="237"/>
      <c r="BQ55" s="234">
        <v>49</v>
      </c>
      <c r="BR55" s="235"/>
      <c r="BS55" s="1062"/>
      <c r="BT55" s="1063"/>
      <c r="BU55" s="1063"/>
      <c r="BV55" s="1063"/>
      <c r="BW55" s="1063"/>
      <c r="BX55" s="1063"/>
      <c r="BY55" s="1063"/>
      <c r="BZ55" s="1063"/>
      <c r="CA55" s="1063"/>
      <c r="CB55" s="1063"/>
      <c r="CC55" s="1063"/>
      <c r="CD55" s="1063"/>
      <c r="CE55" s="1063"/>
      <c r="CF55" s="1063"/>
      <c r="CG55" s="1084"/>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ht="26.25" customHeight="1">
      <c r="A56" s="234">
        <v>29</v>
      </c>
      <c r="B56" s="1100"/>
      <c r="C56" s="1101"/>
      <c r="D56" s="1101"/>
      <c r="E56" s="1101"/>
      <c r="F56" s="1101"/>
      <c r="G56" s="1101"/>
      <c r="H56" s="1101"/>
      <c r="I56" s="1101"/>
      <c r="J56" s="1101"/>
      <c r="K56" s="1101"/>
      <c r="L56" s="1101"/>
      <c r="M56" s="1101"/>
      <c r="N56" s="1101"/>
      <c r="O56" s="1101"/>
      <c r="P56" s="1102"/>
      <c r="Q56" s="1103"/>
      <c r="R56" s="1095"/>
      <c r="S56" s="1095"/>
      <c r="T56" s="1095"/>
      <c r="U56" s="1095"/>
      <c r="V56" s="1095"/>
      <c r="W56" s="1095"/>
      <c r="X56" s="1095"/>
      <c r="Y56" s="1095"/>
      <c r="Z56" s="1095"/>
      <c r="AA56" s="1095"/>
      <c r="AB56" s="1095"/>
      <c r="AC56" s="1095"/>
      <c r="AD56" s="1095"/>
      <c r="AE56" s="1104"/>
      <c r="AF56" s="1105"/>
      <c r="AG56" s="1106"/>
      <c r="AH56" s="1106"/>
      <c r="AI56" s="1106"/>
      <c r="AJ56" s="1107"/>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037"/>
      <c r="BF56" s="1037"/>
      <c r="BG56" s="1037"/>
      <c r="BH56" s="1037"/>
      <c r="BI56" s="1038"/>
      <c r="BJ56" s="228"/>
      <c r="BK56" s="228"/>
      <c r="BL56" s="228"/>
      <c r="BM56" s="228"/>
      <c r="BN56" s="228"/>
      <c r="BO56" s="237"/>
      <c r="BP56" s="237"/>
      <c r="BQ56" s="234">
        <v>50</v>
      </c>
      <c r="BR56" s="235"/>
      <c r="BS56" s="1062"/>
      <c r="BT56" s="1063"/>
      <c r="BU56" s="1063"/>
      <c r="BV56" s="1063"/>
      <c r="BW56" s="1063"/>
      <c r="BX56" s="1063"/>
      <c r="BY56" s="1063"/>
      <c r="BZ56" s="1063"/>
      <c r="CA56" s="1063"/>
      <c r="CB56" s="1063"/>
      <c r="CC56" s="1063"/>
      <c r="CD56" s="1063"/>
      <c r="CE56" s="1063"/>
      <c r="CF56" s="1063"/>
      <c r="CG56" s="1084"/>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ht="26.25" customHeight="1">
      <c r="A57" s="234">
        <v>30</v>
      </c>
      <c r="B57" s="1100"/>
      <c r="C57" s="1101"/>
      <c r="D57" s="1101"/>
      <c r="E57" s="1101"/>
      <c r="F57" s="1101"/>
      <c r="G57" s="1101"/>
      <c r="H57" s="1101"/>
      <c r="I57" s="1101"/>
      <c r="J57" s="1101"/>
      <c r="K57" s="1101"/>
      <c r="L57" s="1101"/>
      <c r="M57" s="1101"/>
      <c r="N57" s="1101"/>
      <c r="O57" s="1101"/>
      <c r="P57" s="1102"/>
      <c r="Q57" s="1103"/>
      <c r="R57" s="1095"/>
      <c r="S57" s="1095"/>
      <c r="T57" s="1095"/>
      <c r="U57" s="1095"/>
      <c r="V57" s="1095"/>
      <c r="W57" s="1095"/>
      <c r="X57" s="1095"/>
      <c r="Y57" s="1095"/>
      <c r="Z57" s="1095"/>
      <c r="AA57" s="1095"/>
      <c r="AB57" s="1095"/>
      <c r="AC57" s="1095"/>
      <c r="AD57" s="1095"/>
      <c r="AE57" s="1104"/>
      <c r="AF57" s="1105"/>
      <c r="AG57" s="1106"/>
      <c r="AH57" s="1106"/>
      <c r="AI57" s="1106"/>
      <c r="AJ57" s="1107"/>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037"/>
      <c r="BF57" s="1037"/>
      <c r="BG57" s="1037"/>
      <c r="BH57" s="1037"/>
      <c r="BI57" s="1038"/>
      <c r="BJ57" s="228"/>
      <c r="BK57" s="228"/>
      <c r="BL57" s="228"/>
      <c r="BM57" s="228"/>
      <c r="BN57" s="228"/>
      <c r="BO57" s="237"/>
      <c r="BP57" s="237"/>
      <c r="BQ57" s="234">
        <v>51</v>
      </c>
      <c r="BR57" s="235"/>
      <c r="BS57" s="1062"/>
      <c r="BT57" s="1063"/>
      <c r="BU57" s="1063"/>
      <c r="BV57" s="1063"/>
      <c r="BW57" s="1063"/>
      <c r="BX57" s="1063"/>
      <c r="BY57" s="1063"/>
      <c r="BZ57" s="1063"/>
      <c r="CA57" s="1063"/>
      <c r="CB57" s="1063"/>
      <c r="CC57" s="1063"/>
      <c r="CD57" s="1063"/>
      <c r="CE57" s="1063"/>
      <c r="CF57" s="1063"/>
      <c r="CG57" s="1084"/>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ht="26.25" customHeight="1">
      <c r="A58" s="234">
        <v>31</v>
      </c>
      <c r="B58" s="1100"/>
      <c r="C58" s="1101"/>
      <c r="D58" s="1101"/>
      <c r="E58" s="1101"/>
      <c r="F58" s="1101"/>
      <c r="G58" s="1101"/>
      <c r="H58" s="1101"/>
      <c r="I58" s="1101"/>
      <c r="J58" s="1101"/>
      <c r="K58" s="1101"/>
      <c r="L58" s="1101"/>
      <c r="M58" s="1101"/>
      <c r="N58" s="1101"/>
      <c r="O58" s="1101"/>
      <c r="P58" s="1102"/>
      <c r="Q58" s="1103"/>
      <c r="R58" s="1095"/>
      <c r="S58" s="1095"/>
      <c r="T58" s="1095"/>
      <c r="U58" s="1095"/>
      <c r="V58" s="1095"/>
      <c r="W58" s="1095"/>
      <c r="X58" s="1095"/>
      <c r="Y58" s="1095"/>
      <c r="Z58" s="1095"/>
      <c r="AA58" s="1095"/>
      <c r="AB58" s="1095"/>
      <c r="AC58" s="1095"/>
      <c r="AD58" s="1095"/>
      <c r="AE58" s="1104"/>
      <c r="AF58" s="1105"/>
      <c r="AG58" s="1106"/>
      <c r="AH58" s="1106"/>
      <c r="AI58" s="1106"/>
      <c r="AJ58" s="1107"/>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037"/>
      <c r="BF58" s="1037"/>
      <c r="BG58" s="1037"/>
      <c r="BH58" s="1037"/>
      <c r="BI58" s="1038"/>
      <c r="BJ58" s="228"/>
      <c r="BK58" s="228"/>
      <c r="BL58" s="228"/>
      <c r="BM58" s="228"/>
      <c r="BN58" s="228"/>
      <c r="BO58" s="237"/>
      <c r="BP58" s="237"/>
      <c r="BQ58" s="234">
        <v>52</v>
      </c>
      <c r="BR58" s="235"/>
      <c r="BS58" s="1062"/>
      <c r="BT58" s="1063"/>
      <c r="BU58" s="1063"/>
      <c r="BV58" s="1063"/>
      <c r="BW58" s="1063"/>
      <c r="BX58" s="1063"/>
      <c r="BY58" s="1063"/>
      <c r="BZ58" s="1063"/>
      <c r="CA58" s="1063"/>
      <c r="CB58" s="1063"/>
      <c r="CC58" s="1063"/>
      <c r="CD58" s="1063"/>
      <c r="CE58" s="1063"/>
      <c r="CF58" s="1063"/>
      <c r="CG58" s="1084"/>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ht="26.25" customHeight="1">
      <c r="A59" s="234">
        <v>32</v>
      </c>
      <c r="B59" s="1100"/>
      <c r="C59" s="1101"/>
      <c r="D59" s="1101"/>
      <c r="E59" s="1101"/>
      <c r="F59" s="1101"/>
      <c r="G59" s="1101"/>
      <c r="H59" s="1101"/>
      <c r="I59" s="1101"/>
      <c r="J59" s="1101"/>
      <c r="K59" s="1101"/>
      <c r="L59" s="1101"/>
      <c r="M59" s="1101"/>
      <c r="N59" s="1101"/>
      <c r="O59" s="1101"/>
      <c r="P59" s="1102"/>
      <c r="Q59" s="1103"/>
      <c r="R59" s="1095"/>
      <c r="S59" s="1095"/>
      <c r="T59" s="1095"/>
      <c r="U59" s="1095"/>
      <c r="V59" s="1095"/>
      <c r="W59" s="1095"/>
      <c r="X59" s="1095"/>
      <c r="Y59" s="1095"/>
      <c r="Z59" s="1095"/>
      <c r="AA59" s="1095"/>
      <c r="AB59" s="1095"/>
      <c r="AC59" s="1095"/>
      <c r="AD59" s="1095"/>
      <c r="AE59" s="1104"/>
      <c r="AF59" s="1105"/>
      <c r="AG59" s="1106"/>
      <c r="AH59" s="1106"/>
      <c r="AI59" s="1106"/>
      <c r="AJ59" s="1107"/>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037"/>
      <c r="BF59" s="1037"/>
      <c r="BG59" s="1037"/>
      <c r="BH59" s="1037"/>
      <c r="BI59" s="1038"/>
      <c r="BJ59" s="228"/>
      <c r="BK59" s="228"/>
      <c r="BL59" s="228"/>
      <c r="BM59" s="228"/>
      <c r="BN59" s="228"/>
      <c r="BO59" s="237"/>
      <c r="BP59" s="237"/>
      <c r="BQ59" s="234">
        <v>53</v>
      </c>
      <c r="BR59" s="235"/>
      <c r="BS59" s="1062"/>
      <c r="BT59" s="1063"/>
      <c r="BU59" s="1063"/>
      <c r="BV59" s="1063"/>
      <c r="BW59" s="1063"/>
      <c r="BX59" s="1063"/>
      <c r="BY59" s="1063"/>
      <c r="BZ59" s="1063"/>
      <c r="CA59" s="1063"/>
      <c r="CB59" s="1063"/>
      <c r="CC59" s="1063"/>
      <c r="CD59" s="1063"/>
      <c r="CE59" s="1063"/>
      <c r="CF59" s="1063"/>
      <c r="CG59" s="1084"/>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ht="26.25" customHeight="1">
      <c r="A60" s="234">
        <v>33</v>
      </c>
      <c r="B60" s="1100"/>
      <c r="C60" s="1101"/>
      <c r="D60" s="1101"/>
      <c r="E60" s="1101"/>
      <c r="F60" s="1101"/>
      <c r="G60" s="1101"/>
      <c r="H60" s="1101"/>
      <c r="I60" s="1101"/>
      <c r="J60" s="1101"/>
      <c r="K60" s="1101"/>
      <c r="L60" s="1101"/>
      <c r="M60" s="1101"/>
      <c r="N60" s="1101"/>
      <c r="O60" s="1101"/>
      <c r="P60" s="1102"/>
      <c r="Q60" s="1103"/>
      <c r="R60" s="1095"/>
      <c r="S60" s="1095"/>
      <c r="T60" s="1095"/>
      <c r="U60" s="1095"/>
      <c r="V60" s="1095"/>
      <c r="W60" s="1095"/>
      <c r="X60" s="1095"/>
      <c r="Y60" s="1095"/>
      <c r="Z60" s="1095"/>
      <c r="AA60" s="1095"/>
      <c r="AB60" s="1095"/>
      <c r="AC60" s="1095"/>
      <c r="AD60" s="1095"/>
      <c r="AE60" s="1104"/>
      <c r="AF60" s="1105"/>
      <c r="AG60" s="1106"/>
      <c r="AH60" s="1106"/>
      <c r="AI60" s="1106"/>
      <c r="AJ60" s="1107"/>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037"/>
      <c r="BF60" s="1037"/>
      <c r="BG60" s="1037"/>
      <c r="BH60" s="1037"/>
      <c r="BI60" s="1038"/>
      <c r="BJ60" s="228"/>
      <c r="BK60" s="228"/>
      <c r="BL60" s="228"/>
      <c r="BM60" s="228"/>
      <c r="BN60" s="228"/>
      <c r="BO60" s="237"/>
      <c r="BP60" s="237"/>
      <c r="BQ60" s="234">
        <v>54</v>
      </c>
      <c r="BR60" s="235"/>
      <c r="BS60" s="1062"/>
      <c r="BT60" s="1063"/>
      <c r="BU60" s="1063"/>
      <c r="BV60" s="1063"/>
      <c r="BW60" s="1063"/>
      <c r="BX60" s="1063"/>
      <c r="BY60" s="1063"/>
      <c r="BZ60" s="1063"/>
      <c r="CA60" s="1063"/>
      <c r="CB60" s="1063"/>
      <c r="CC60" s="1063"/>
      <c r="CD60" s="1063"/>
      <c r="CE60" s="1063"/>
      <c r="CF60" s="1063"/>
      <c r="CG60" s="1084"/>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ht="26.25" customHeight="1" thickBot="1">
      <c r="A61" s="234">
        <v>34</v>
      </c>
      <c r="B61" s="1100"/>
      <c r="C61" s="1101"/>
      <c r="D61" s="1101"/>
      <c r="E61" s="1101"/>
      <c r="F61" s="1101"/>
      <c r="G61" s="1101"/>
      <c r="H61" s="1101"/>
      <c r="I61" s="1101"/>
      <c r="J61" s="1101"/>
      <c r="K61" s="1101"/>
      <c r="L61" s="1101"/>
      <c r="M61" s="1101"/>
      <c r="N61" s="1101"/>
      <c r="O61" s="1101"/>
      <c r="P61" s="1102"/>
      <c r="Q61" s="1103"/>
      <c r="R61" s="1095"/>
      <c r="S61" s="1095"/>
      <c r="T61" s="1095"/>
      <c r="U61" s="1095"/>
      <c r="V61" s="1095"/>
      <c r="W61" s="1095"/>
      <c r="X61" s="1095"/>
      <c r="Y61" s="1095"/>
      <c r="Z61" s="1095"/>
      <c r="AA61" s="1095"/>
      <c r="AB61" s="1095"/>
      <c r="AC61" s="1095"/>
      <c r="AD61" s="1095"/>
      <c r="AE61" s="1104"/>
      <c r="AF61" s="1105"/>
      <c r="AG61" s="1106"/>
      <c r="AH61" s="1106"/>
      <c r="AI61" s="1106"/>
      <c r="AJ61" s="1107"/>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037"/>
      <c r="BF61" s="1037"/>
      <c r="BG61" s="1037"/>
      <c r="BH61" s="1037"/>
      <c r="BI61" s="1038"/>
      <c r="BJ61" s="228"/>
      <c r="BK61" s="228"/>
      <c r="BL61" s="228"/>
      <c r="BM61" s="228"/>
      <c r="BN61" s="228"/>
      <c r="BO61" s="237"/>
      <c r="BP61" s="237"/>
      <c r="BQ61" s="234">
        <v>55</v>
      </c>
      <c r="BR61" s="235"/>
      <c r="BS61" s="1062"/>
      <c r="BT61" s="1063"/>
      <c r="BU61" s="1063"/>
      <c r="BV61" s="1063"/>
      <c r="BW61" s="1063"/>
      <c r="BX61" s="1063"/>
      <c r="BY61" s="1063"/>
      <c r="BZ61" s="1063"/>
      <c r="CA61" s="1063"/>
      <c r="CB61" s="1063"/>
      <c r="CC61" s="1063"/>
      <c r="CD61" s="1063"/>
      <c r="CE61" s="1063"/>
      <c r="CF61" s="1063"/>
      <c r="CG61" s="1084"/>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ht="26.25" customHeight="1">
      <c r="A62" s="234">
        <v>35</v>
      </c>
      <c r="B62" s="1100"/>
      <c r="C62" s="1101"/>
      <c r="D62" s="1101"/>
      <c r="E62" s="1101"/>
      <c r="F62" s="1101"/>
      <c r="G62" s="1101"/>
      <c r="H62" s="1101"/>
      <c r="I62" s="1101"/>
      <c r="J62" s="1101"/>
      <c r="K62" s="1101"/>
      <c r="L62" s="1101"/>
      <c r="M62" s="1101"/>
      <c r="N62" s="1101"/>
      <c r="O62" s="1101"/>
      <c r="P62" s="1102"/>
      <c r="Q62" s="1103"/>
      <c r="R62" s="1095"/>
      <c r="S62" s="1095"/>
      <c r="T62" s="1095"/>
      <c r="U62" s="1095"/>
      <c r="V62" s="1095"/>
      <c r="W62" s="1095"/>
      <c r="X62" s="1095"/>
      <c r="Y62" s="1095"/>
      <c r="Z62" s="1095"/>
      <c r="AA62" s="1095"/>
      <c r="AB62" s="1095"/>
      <c r="AC62" s="1095"/>
      <c r="AD62" s="1095"/>
      <c r="AE62" s="1104"/>
      <c r="AF62" s="1105"/>
      <c r="AG62" s="1106"/>
      <c r="AH62" s="1106"/>
      <c r="AI62" s="1106"/>
      <c r="AJ62" s="1107"/>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037"/>
      <c r="BF62" s="1037"/>
      <c r="BG62" s="1037"/>
      <c r="BH62" s="1037"/>
      <c r="BI62" s="1038"/>
      <c r="BJ62" s="1097" t="s">
        <v>412</v>
      </c>
      <c r="BK62" s="1098"/>
      <c r="BL62" s="1098"/>
      <c r="BM62" s="1098"/>
      <c r="BN62" s="1099"/>
      <c r="BO62" s="237"/>
      <c r="BP62" s="237"/>
      <c r="BQ62" s="234">
        <v>56</v>
      </c>
      <c r="BR62" s="235"/>
      <c r="BS62" s="1062"/>
      <c r="BT62" s="1063"/>
      <c r="BU62" s="1063"/>
      <c r="BV62" s="1063"/>
      <c r="BW62" s="1063"/>
      <c r="BX62" s="1063"/>
      <c r="BY62" s="1063"/>
      <c r="BZ62" s="1063"/>
      <c r="CA62" s="1063"/>
      <c r="CB62" s="1063"/>
      <c r="CC62" s="1063"/>
      <c r="CD62" s="1063"/>
      <c r="CE62" s="1063"/>
      <c r="CF62" s="1063"/>
      <c r="CG62" s="1084"/>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ht="26.25" customHeight="1" thickBot="1">
      <c r="A63" s="236" t="s">
        <v>391</v>
      </c>
      <c r="B63" s="1002" t="s">
        <v>413</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90"/>
      <c r="AF63" s="1091">
        <v>994</v>
      </c>
      <c r="AG63" s="1024"/>
      <c r="AH63" s="1024"/>
      <c r="AI63" s="1024"/>
      <c r="AJ63" s="1092"/>
      <c r="AK63" s="1093"/>
      <c r="AL63" s="1028"/>
      <c r="AM63" s="1028"/>
      <c r="AN63" s="1028"/>
      <c r="AO63" s="1028"/>
      <c r="AP63" s="1024">
        <v>6956</v>
      </c>
      <c r="AQ63" s="1024"/>
      <c r="AR63" s="1024"/>
      <c r="AS63" s="1024"/>
      <c r="AT63" s="1024"/>
      <c r="AU63" s="1024">
        <v>4838</v>
      </c>
      <c r="AV63" s="1024"/>
      <c r="AW63" s="1024"/>
      <c r="AX63" s="1024"/>
      <c r="AY63" s="1024"/>
      <c r="AZ63" s="1087"/>
      <c r="BA63" s="1087"/>
      <c r="BB63" s="1087"/>
      <c r="BC63" s="1087"/>
      <c r="BD63" s="1087"/>
      <c r="BE63" s="1025"/>
      <c r="BF63" s="1025"/>
      <c r="BG63" s="1025"/>
      <c r="BH63" s="1025"/>
      <c r="BI63" s="1026"/>
      <c r="BJ63" s="1088" t="s">
        <v>414</v>
      </c>
      <c r="BK63" s="1018"/>
      <c r="BL63" s="1018"/>
      <c r="BM63" s="1018"/>
      <c r="BN63" s="1089"/>
      <c r="BO63" s="237"/>
      <c r="BP63" s="237"/>
      <c r="BQ63" s="234">
        <v>57</v>
      </c>
      <c r="BR63" s="235"/>
      <c r="BS63" s="1062"/>
      <c r="BT63" s="1063"/>
      <c r="BU63" s="1063"/>
      <c r="BV63" s="1063"/>
      <c r="BW63" s="1063"/>
      <c r="BX63" s="1063"/>
      <c r="BY63" s="1063"/>
      <c r="BZ63" s="1063"/>
      <c r="CA63" s="1063"/>
      <c r="CB63" s="1063"/>
      <c r="CC63" s="1063"/>
      <c r="CD63" s="1063"/>
      <c r="CE63" s="1063"/>
      <c r="CF63" s="1063"/>
      <c r="CG63" s="1084"/>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2"/>
      <c r="BT64" s="1063"/>
      <c r="BU64" s="1063"/>
      <c r="BV64" s="1063"/>
      <c r="BW64" s="1063"/>
      <c r="BX64" s="1063"/>
      <c r="BY64" s="1063"/>
      <c r="BZ64" s="1063"/>
      <c r="CA64" s="1063"/>
      <c r="CB64" s="1063"/>
      <c r="CC64" s="1063"/>
      <c r="CD64" s="1063"/>
      <c r="CE64" s="1063"/>
      <c r="CF64" s="1063"/>
      <c r="CG64" s="1084"/>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2"/>
      <c r="BT65" s="1063"/>
      <c r="BU65" s="1063"/>
      <c r="BV65" s="1063"/>
      <c r="BW65" s="1063"/>
      <c r="BX65" s="1063"/>
      <c r="BY65" s="1063"/>
      <c r="BZ65" s="1063"/>
      <c r="CA65" s="1063"/>
      <c r="CB65" s="1063"/>
      <c r="CC65" s="1063"/>
      <c r="CD65" s="1063"/>
      <c r="CE65" s="1063"/>
      <c r="CF65" s="1063"/>
      <c r="CG65" s="1084"/>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ht="26.25" customHeight="1">
      <c r="A66" s="1065" t="s">
        <v>416</v>
      </c>
      <c r="B66" s="1066"/>
      <c r="C66" s="1066"/>
      <c r="D66" s="1066"/>
      <c r="E66" s="1066"/>
      <c r="F66" s="1066"/>
      <c r="G66" s="1066"/>
      <c r="H66" s="1066"/>
      <c r="I66" s="1066"/>
      <c r="J66" s="1066"/>
      <c r="K66" s="1066"/>
      <c r="L66" s="1066"/>
      <c r="M66" s="1066"/>
      <c r="N66" s="1066"/>
      <c r="O66" s="1066"/>
      <c r="P66" s="1067"/>
      <c r="Q66" s="1071" t="s">
        <v>417</v>
      </c>
      <c r="R66" s="1072"/>
      <c r="S66" s="1072"/>
      <c r="T66" s="1072"/>
      <c r="U66" s="1073"/>
      <c r="V66" s="1071" t="s">
        <v>397</v>
      </c>
      <c r="W66" s="1072"/>
      <c r="X66" s="1072"/>
      <c r="Y66" s="1072"/>
      <c r="Z66" s="1073"/>
      <c r="AA66" s="1071" t="s">
        <v>418</v>
      </c>
      <c r="AB66" s="1072"/>
      <c r="AC66" s="1072"/>
      <c r="AD66" s="1072"/>
      <c r="AE66" s="1073"/>
      <c r="AF66" s="1077" t="s">
        <v>419</v>
      </c>
      <c r="AG66" s="1078"/>
      <c r="AH66" s="1078"/>
      <c r="AI66" s="1078"/>
      <c r="AJ66" s="1079"/>
      <c r="AK66" s="1071" t="s">
        <v>400</v>
      </c>
      <c r="AL66" s="1066"/>
      <c r="AM66" s="1066"/>
      <c r="AN66" s="1066"/>
      <c r="AO66" s="1067"/>
      <c r="AP66" s="1071" t="s">
        <v>420</v>
      </c>
      <c r="AQ66" s="1072"/>
      <c r="AR66" s="1072"/>
      <c r="AS66" s="1072"/>
      <c r="AT66" s="1073"/>
      <c r="AU66" s="1071" t="s">
        <v>421</v>
      </c>
      <c r="AV66" s="1072"/>
      <c r="AW66" s="1072"/>
      <c r="AX66" s="1072"/>
      <c r="AY66" s="1073"/>
      <c r="AZ66" s="1071" t="s">
        <v>379</v>
      </c>
      <c r="BA66" s="1072"/>
      <c r="BB66" s="1072"/>
      <c r="BC66" s="1072"/>
      <c r="BD66" s="1085"/>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6"/>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5" t="s">
        <v>578</v>
      </c>
      <c r="C68" s="1056"/>
      <c r="D68" s="1056"/>
      <c r="E68" s="1056"/>
      <c r="F68" s="1056"/>
      <c r="G68" s="1056"/>
      <c r="H68" s="1056"/>
      <c r="I68" s="1056"/>
      <c r="J68" s="1056"/>
      <c r="K68" s="1056"/>
      <c r="L68" s="1056"/>
      <c r="M68" s="1056"/>
      <c r="N68" s="1056"/>
      <c r="O68" s="1056"/>
      <c r="P68" s="1057"/>
      <c r="Q68" s="1058">
        <v>55</v>
      </c>
      <c r="R68" s="1052"/>
      <c r="S68" s="1052"/>
      <c r="T68" s="1052"/>
      <c r="U68" s="1052"/>
      <c r="V68" s="1052">
        <v>51</v>
      </c>
      <c r="W68" s="1052"/>
      <c r="X68" s="1052"/>
      <c r="Y68" s="1052"/>
      <c r="Z68" s="1052"/>
      <c r="AA68" s="1052">
        <v>4</v>
      </c>
      <c r="AB68" s="1052"/>
      <c r="AC68" s="1052"/>
      <c r="AD68" s="1052"/>
      <c r="AE68" s="1052"/>
      <c r="AF68" s="1052">
        <v>4</v>
      </c>
      <c r="AG68" s="1052"/>
      <c r="AH68" s="1052"/>
      <c r="AI68" s="1052"/>
      <c r="AJ68" s="1052"/>
      <c r="AK68" s="1052" t="s">
        <v>579</v>
      </c>
      <c r="AL68" s="1052"/>
      <c r="AM68" s="1052"/>
      <c r="AN68" s="1052"/>
      <c r="AO68" s="1052"/>
      <c r="AP68" s="1052" t="s">
        <v>579</v>
      </c>
      <c r="AQ68" s="1052"/>
      <c r="AR68" s="1052"/>
      <c r="AS68" s="1052"/>
      <c r="AT68" s="1052"/>
      <c r="AU68" s="1052" t="s">
        <v>579</v>
      </c>
      <c r="AV68" s="1052"/>
      <c r="AW68" s="1052"/>
      <c r="AX68" s="1052"/>
      <c r="AY68" s="1052"/>
      <c r="AZ68" s="1053"/>
      <c r="BA68" s="1053"/>
      <c r="BB68" s="1053"/>
      <c r="BC68" s="1053"/>
      <c r="BD68" s="1054"/>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43" t="s">
        <v>580</v>
      </c>
      <c r="C69" s="1044"/>
      <c r="D69" s="1044"/>
      <c r="E69" s="1044"/>
      <c r="F69" s="1044"/>
      <c r="G69" s="1044"/>
      <c r="H69" s="1044"/>
      <c r="I69" s="1044"/>
      <c r="J69" s="1044"/>
      <c r="K69" s="1044"/>
      <c r="L69" s="1044"/>
      <c r="M69" s="1044"/>
      <c r="N69" s="1044"/>
      <c r="O69" s="1044"/>
      <c r="P69" s="1045"/>
      <c r="Q69" s="1051">
        <v>173</v>
      </c>
      <c r="R69" s="1050"/>
      <c r="S69" s="1050"/>
      <c r="T69" s="1050"/>
      <c r="U69" s="1050"/>
      <c r="V69" s="1050">
        <v>161</v>
      </c>
      <c r="W69" s="1050"/>
      <c r="X69" s="1050"/>
      <c r="Y69" s="1050"/>
      <c r="Z69" s="1050"/>
      <c r="AA69" s="1050">
        <v>12</v>
      </c>
      <c r="AB69" s="1050"/>
      <c r="AC69" s="1050"/>
      <c r="AD69" s="1050"/>
      <c r="AE69" s="1050"/>
      <c r="AF69" s="1050">
        <v>12</v>
      </c>
      <c r="AG69" s="1050"/>
      <c r="AH69" s="1050"/>
      <c r="AI69" s="1050"/>
      <c r="AJ69" s="1050"/>
      <c r="AK69" s="1050" t="s">
        <v>579</v>
      </c>
      <c r="AL69" s="1050"/>
      <c r="AM69" s="1050"/>
      <c r="AN69" s="1050"/>
      <c r="AO69" s="1050"/>
      <c r="AP69" s="1050" t="s">
        <v>579</v>
      </c>
      <c r="AQ69" s="1050"/>
      <c r="AR69" s="1050"/>
      <c r="AS69" s="1050"/>
      <c r="AT69" s="1050"/>
      <c r="AU69" s="1050" t="s">
        <v>579</v>
      </c>
      <c r="AV69" s="1050"/>
      <c r="AW69" s="1050"/>
      <c r="AX69" s="1050"/>
      <c r="AY69" s="1050"/>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43" t="s">
        <v>581</v>
      </c>
      <c r="C70" s="1044"/>
      <c r="D70" s="1044"/>
      <c r="E70" s="1044"/>
      <c r="F70" s="1044"/>
      <c r="G70" s="1044"/>
      <c r="H70" s="1044"/>
      <c r="I70" s="1044"/>
      <c r="J70" s="1044"/>
      <c r="K70" s="1044"/>
      <c r="L70" s="1044"/>
      <c r="M70" s="1044"/>
      <c r="N70" s="1044"/>
      <c r="O70" s="1044"/>
      <c r="P70" s="1045"/>
      <c r="Q70" s="1051">
        <v>1967</v>
      </c>
      <c r="R70" s="1050"/>
      <c r="S70" s="1050"/>
      <c r="T70" s="1050"/>
      <c r="U70" s="1050"/>
      <c r="V70" s="1050">
        <v>1915</v>
      </c>
      <c r="W70" s="1050"/>
      <c r="X70" s="1050"/>
      <c r="Y70" s="1050"/>
      <c r="Z70" s="1050"/>
      <c r="AA70" s="1050">
        <v>53</v>
      </c>
      <c r="AB70" s="1050"/>
      <c r="AC70" s="1050"/>
      <c r="AD70" s="1050"/>
      <c r="AE70" s="1050"/>
      <c r="AF70" s="1050">
        <v>53</v>
      </c>
      <c r="AG70" s="1050"/>
      <c r="AH70" s="1050"/>
      <c r="AI70" s="1050"/>
      <c r="AJ70" s="1050"/>
      <c r="AK70" s="1050">
        <v>20</v>
      </c>
      <c r="AL70" s="1050"/>
      <c r="AM70" s="1050"/>
      <c r="AN70" s="1050"/>
      <c r="AO70" s="1050"/>
      <c r="AP70" s="1050">
        <v>453</v>
      </c>
      <c r="AQ70" s="1050"/>
      <c r="AR70" s="1050"/>
      <c r="AS70" s="1050"/>
      <c r="AT70" s="1050"/>
      <c r="AU70" s="1050">
        <v>151</v>
      </c>
      <c r="AV70" s="1050"/>
      <c r="AW70" s="1050"/>
      <c r="AX70" s="1050"/>
      <c r="AY70" s="1050"/>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43" t="s">
        <v>582</v>
      </c>
      <c r="C71" s="1044"/>
      <c r="D71" s="1044"/>
      <c r="E71" s="1044"/>
      <c r="F71" s="1044"/>
      <c r="G71" s="1044"/>
      <c r="H71" s="1044"/>
      <c r="I71" s="1044"/>
      <c r="J71" s="1044"/>
      <c r="K71" s="1044"/>
      <c r="L71" s="1044"/>
      <c r="M71" s="1044"/>
      <c r="N71" s="1044"/>
      <c r="O71" s="1044"/>
      <c r="P71" s="1045"/>
      <c r="Q71" s="1051">
        <v>130</v>
      </c>
      <c r="R71" s="1050"/>
      <c r="S71" s="1050"/>
      <c r="T71" s="1050"/>
      <c r="U71" s="1050"/>
      <c r="V71" s="1050">
        <v>111</v>
      </c>
      <c r="W71" s="1050"/>
      <c r="X71" s="1050"/>
      <c r="Y71" s="1050"/>
      <c r="Z71" s="1050"/>
      <c r="AA71" s="1050">
        <v>19</v>
      </c>
      <c r="AB71" s="1050"/>
      <c r="AC71" s="1050"/>
      <c r="AD71" s="1050"/>
      <c r="AE71" s="1050"/>
      <c r="AF71" s="1050">
        <v>19</v>
      </c>
      <c r="AG71" s="1050"/>
      <c r="AH71" s="1050"/>
      <c r="AI71" s="1050"/>
      <c r="AJ71" s="1050"/>
      <c r="AK71" s="1050" t="s">
        <v>579</v>
      </c>
      <c r="AL71" s="1050"/>
      <c r="AM71" s="1050"/>
      <c r="AN71" s="1050"/>
      <c r="AO71" s="1050"/>
      <c r="AP71" s="1050" t="s">
        <v>579</v>
      </c>
      <c r="AQ71" s="1050"/>
      <c r="AR71" s="1050"/>
      <c r="AS71" s="1050"/>
      <c r="AT71" s="1050"/>
      <c r="AU71" s="1050" t="s">
        <v>579</v>
      </c>
      <c r="AV71" s="1050"/>
      <c r="AW71" s="1050"/>
      <c r="AX71" s="1050"/>
      <c r="AY71" s="1050"/>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43" t="s">
        <v>583</v>
      </c>
      <c r="C72" s="1044"/>
      <c r="D72" s="1044"/>
      <c r="E72" s="1044"/>
      <c r="F72" s="1044"/>
      <c r="G72" s="1044"/>
      <c r="H72" s="1044"/>
      <c r="I72" s="1044"/>
      <c r="J72" s="1044"/>
      <c r="K72" s="1044"/>
      <c r="L72" s="1044"/>
      <c r="M72" s="1044"/>
      <c r="N72" s="1044"/>
      <c r="O72" s="1044"/>
      <c r="P72" s="1045"/>
      <c r="Q72" s="1051">
        <v>49</v>
      </c>
      <c r="R72" s="1050"/>
      <c r="S72" s="1050"/>
      <c r="T72" s="1050"/>
      <c r="U72" s="1050"/>
      <c r="V72" s="1050">
        <v>40</v>
      </c>
      <c r="W72" s="1050"/>
      <c r="X72" s="1050"/>
      <c r="Y72" s="1050"/>
      <c r="Z72" s="1050"/>
      <c r="AA72" s="1050">
        <v>9</v>
      </c>
      <c r="AB72" s="1050"/>
      <c r="AC72" s="1050"/>
      <c r="AD72" s="1050"/>
      <c r="AE72" s="1050"/>
      <c r="AF72" s="1050">
        <v>9</v>
      </c>
      <c r="AG72" s="1050"/>
      <c r="AH72" s="1050"/>
      <c r="AI72" s="1050"/>
      <c r="AJ72" s="1050"/>
      <c r="AK72" s="1050">
        <v>3</v>
      </c>
      <c r="AL72" s="1050"/>
      <c r="AM72" s="1050"/>
      <c r="AN72" s="1050"/>
      <c r="AO72" s="1050"/>
      <c r="AP72" s="1050" t="s">
        <v>579</v>
      </c>
      <c r="AQ72" s="1050"/>
      <c r="AR72" s="1050"/>
      <c r="AS72" s="1050"/>
      <c r="AT72" s="1050"/>
      <c r="AU72" s="1050" t="s">
        <v>579</v>
      </c>
      <c r="AV72" s="1050"/>
      <c r="AW72" s="1050"/>
      <c r="AX72" s="1050"/>
      <c r="AY72" s="1050"/>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43" t="s">
        <v>584</v>
      </c>
      <c r="C73" s="1044"/>
      <c r="D73" s="1044"/>
      <c r="E73" s="1044"/>
      <c r="F73" s="1044"/>
      <c r="G73" s="1044"/>
      <c r="H73" s="1044"/>
      <c r="I73" s="1044"/>
      <c r="J73" s="1044"/>
      <c r="K73" s="1044"/>
      <c r="L73" s="1044"/>
      <c r="M73" s="1044"/>
      <c r="N73" s="1044"/>
      <c r="O73" s="1044"/>
      <c r="P73" s="1045"/>
      <c r="Q73" s="1051">
        <v>15755</v>
      </c>
      <c r="R73" s="1050"/>
      <c r="S73" s="1050"/>
      <c r="T73" s="1050"/>
      <c r="U73" s="1050"/>
      <c r="V73" s="1050">
        <v>15733</v>
      </c>
      <c r="W73" s="1050"/>
      <c r="X73" s="1050"/>
      <c r="Y73" s="1050"/>
      <c r="Z73" s="1050"/>
      <c r="AA73" s="1050">
        <v>22</v>
      </c>
      <c r="AB73" s="1050"/>
      <c r="AC73" s="1050"/>
      <c r="AD73" s="1050"/>
      <c r="AE73" s="1050"/>
      <c r="AF73" s="1050">
        <v>22</v>
      </c>
      <c r="AG73" s="1050"/>
      <c r="AH73" s="1050"/>
      <c r="AI73" s="1050"/>
      <c r="AJ73" s="1050"/>
      <c r="AK73" s="1050">
        <v>77</v>
      </c>
      <c r="AL73" s="1050"/>
      <c r="AM73" s="1050"/>
      <c r="AN73" s="1050"/>
      <c r="AO73" s="1050"/>
      <c r="AP73" s="1050" t="s">
        <v>579</v>
      </c>
      <c r="AQ73" s="1050"/>
      <c r="AR73" s="1050"/>
      <c r="AS73" s="1050"/>
      <c r="AT73" s="1050"/>
      <c r="AU73" s="1050" t="s">
        <v>579</v>
      </c>
      <c r="AV73" s="1050"/>
      <c r="AW73" s="1050"/>
      <c r="AX73" s="1050"/>
      <c r="AY73" s="1050"/>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43" t="s">
        <v>585</v>
      </c>
      <c r="C74" s="1044"/>
      <c r="D74" s="1044"/>
      <c r="E74" s="1044"/>
      <c r="F74" s="1044"/>
      <c r="G74" s="1044"/>
      <c r="H74" s="1044"/>
      <c r="I74" s="1044"/>
      <c r="J74" s="1044"/>
      <c r="K74" s="1044"/>
      <c r="L74" s="1044"/>
      <c r="M74" s="1044"/>
      <c r="N74" s="1044"/>
      <c r="O74" s="1044"/>
      <c r="P74" s="1045"/>
      <c r="Q74" s="1051">
        <v>96</v>
      </c>
      <c r="R74" s="1050"/>
      <c r="S74" s="1050"/>
      <c r="T74" s="1050"/>
      <c r="U74" s="1050"/>
      <c r="V74" s="1050">
        <v>95</v>
      </c>
      <c r="W74" s="1050"/>
      <c r="X74" s="1050"/>
      <c r="Y74" s="1050"/>
      <c r="Z74" s="1050"/>
      <c r="AA74" s="1050">
        <v>1</v>
      </c>
      <c r="AB74" s="1050"/>
      <c r="AC74" s="1050"/>
      <c r="AD74" s="1050"/>
      <c r="AE74" s="1050"/>
      <c r="AF74" s="1050">
        <v>1</v>
      </c>
      <c r="AG74" s="1050"/>
      <c r="AH74" s="1050"/>
      <c r="AI74" s="1050"/>
      <c r="AJ74" s="1050"/>
      <c r="AK74" s="1050">
        <v>3</v>
      </c>
      <c r="AL74" s="1050"/>
      <c r="AM74" s="1050"/>
      <c r="AN74" s="1050"/>
      <c r="AO74" s="1050"/>
      <c r="AP74" s="1050" t="s">
        <v>579</v>
      </c>
      <c r="AQ74" s="1050"/>
      <c r="AR74" s="1050"/>
      <c r="AS74" s="1050"/>
      <c r="AT74" s="1050"/>
      <c r="AU74" s="1050" t="s">
        <v>579</v>
      </c>
      <c r="AV74" s="1050"/>
      <c r="AW74" s="1050"/>
      <c r="AX74" s="1050"/>
      <c r="AY74" s="1050"/>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43" t="s">
        <v>586</v>
      </c>
      <c r="C75" s="1044"/>
      <c r="D75" s="1044"/>
      <c r="E75" s="1044"/>
      <c r="F75" s="1044"/>
      <c r="G75" s="1044"/>
      <c r="H75" s="1044"/>
      <c r="I75" s="1044"/>
      <c r="J75" s="1044"/>
      <c r="K75" s="1044"/>
      <c r="L75" s="1044"/>
      <c r="M75" s="1044"/>
      <c r="N75" s="1044"/>
      <c r="O75" s="1044"/>
      <c r="P75" s="1045"/>
      <c r="Q75" s="1046">
        <v>461</v>
      </c>
      <c r="R75" s="1047"/>
      <c r="S75" s="1047"/>
      <c r="T75" s="1047"/>
      <c r="U75" s="1048"/>
      <c r="V75" s="1049">
        <v>257</v>
      </c>
      <c r="W75" s="1047"/>
      <c r="X75" s="1047"/>
      <c r="Y75" s="1047"/>
      <c r="Z75" s="1048"/>
      <c r="AA75" s="1049">
        <v>204</v>
      </c>
      <c r="AB75" s="1047"/>
      <c r="AC75" s="1047"/>
      <c r="AD75" s="1047"/>
      <c r="AE75" s="1048"/>
      <c r="AF75" s="1049">
        <v>204</v>
      </c>
      <c r="AG75" s="1047"/>
      <c r="AH75" s="1047"/>
      <c r="AI75" s="1047"/>
      <c r="AJ75" s="1048"/>
      <c r="AK75" s="1049" t="s">
        <v>579</v>
      </c>
      <c r="AL75" s="1047"/>
      <c r="AM75" s="1047"/>
      <c r="AN75" s="1047"/>
      <c r="AO75" s="1048"/>
      <c r="AP75" s="1049" t="s">
        <v>579</v>
      </c>
      <c r="AQ75" s="1047"/>
      <c r="AR75" s="1047"/>
      <c r="AS75" s="1047"/>
      <c r="AT75" s="1048"/>
      <c r="AU75" s="1049" t="s">
        <v>579</v>
      </c>
      <c r="AV75" s="1047"/>
      <c r="AW75" s="1047"/>
      <c r="AX75" s="1047"/>
      <c r="AY75" s="1048"/>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43" t="s">
        <v>587</v>
      </c>
      <c r="C76" s="1044"/>
      <c r="D76" s="1044"/>
      <c r="E76" s="1044"/>
      <c r="F76" s="1044"/>
      <c r="G76" s="1044"/>
      <c r="H76" s="1044"/>
      <c r="I76" s="1044"/>
      <c r="J76" s="1044"/>
      <c r="K76" s="1044"/>
      <c r="L76" s="1044"/>
      <c r="M76" s="1044"/>
      <c r="N76" s="1044"/>
      <c r="O76" s="1044"/>
      <c r="P76" s="1045"/>
      <c r="Q76" s="1046">
        <v>975</v>
      </c>
      <c r="R76" s="1047"/>
      <c r="S76" s="1047"/>
      <c r="T76" s="1047"/>
      <c r="U76" s="1048"/>
      <c r="V76" s="1049">
        <v>965</v>
      </c>
      <c r="W76" s="1047"/>
      <c r="X76" s="1047"/>
      <c r="Y76" s="1047"/>
      <c r="Z76" s="1048"/>
      <c r="AA76" s="1049">
        <v>10</v>
      </c>
      <c r="AB76" s="1047"/>
      <c r="AC76" s="1047"/>
      <c r="AD76" s="1047"/>
      <c r="AE76" s="1048"/>
      <c r="AF76" s="1049">
        <v>10</v>
      </c>
      <c r="AG76" s="1047"/>
      <c r="AH76" s="1047"/>
      <c r="AI76" s="1047"/>
      <c r="AJ76" s="1048"/>
      <c r="AK76" s="1049" t="s">
        <v>579</v>
      </c>
      <c r="AL76" s="1047"/>
      <c r="AM76" s="1047"/>
      <c r="AN76" s="1047"/>
      <c r="AO76" s="1048"/>
      <c r="AP76" s="1049" t="s">
        <v>579</v>
      </c>
      <c r="AQ76" s="1047"/>
      <c r="AR76" s="1047"/>
      <c r="AS76" s="1047"/>
      <c r="AT76" s="1048"/>
      <c r="AU76" s="1049" t="s">
        <v>579</v>
      </c>
      <c r="AV76" s="1047"/>
      <c r="AW76" s="1047"/>
      <c r="AX76" s="1047"/>
      <c r="AY76" s="1048"/>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43" t="s">
        <v>588</v>
      </c>
      <c r="C77" s="1044"/>
      <c r="D77" s="1044"/>
      <c r="E77" s="1044"/>
      <c r="F77" s="1044"/>
      <c r="G77" s="1044"/>
      <c r="H77" s="1044"/>
      <c r="I77" s="1044"/>
      <c r="J77" s="1044"/>
      <c r="K77" s="1044"/>
      <c r="L77" s="1044"/>
      <c r="M77" s="1044"/>
      <c r="N77" s="1044"/>
      <c r="O77" s="1044"/>
      <c r="P77" s="1045"/>
      <c r="Q77" s="1046">
        <v>359263</v>
      </c>
      <c r="R77" s="1047"/>
      <c r="S77" s="1047"/>
      <c r="T77" s="1047"/>
      <c r="U77" s="1048"/>
      <c r="V77" s="1049">
        <v>349158</v>
      </c>
      <c r="W77" s="1047"/>
      <c r="X77" s="1047"/>
      <c r="Y77" s="1047"/>
      <c r="Z77" s="1048"/>
      <c r="AA77" s="1049">
        <v>10106</v>
      </c>
      <c r="AB77" s="1047"/>
      <c r="AC77" s="1047"/>
      <c r="AD77" s="1047"/>
      <c r="AE77" s="1048"/>
      <c r="AF77" s="1049">
        <v>10106</v>
      </c>
      <c r="AG77" s="1047"/>
      <c r="AH77" s="1047"/>
      <c r="AI77" s="1047"/>
      <c r="AJ77" s="1048"/>
      <c r="AK77" s="1049">
        <v>703</v>
      </c>
      <c r="AL77" s="1047"/>
      <c r="AM77" s="1047"/>
      <c r="AN77" s="1047"/>
      <c r="AO77" s="1048"/>
      <c r="AP77" s="1049" t="s">
        <v>579</v>
      </c>
      <c r="AQ77" s="1047"/>
      <c r="AR77" s="1047"/>
      <c r="AS77" s="1047"/>
      <c r="AT77" s="1048"/>
      <c r="AU77" s="1049" t="s">
        <v>579</v>
      </c>
      <c r="AV77" s="1047"/>
      <c r="AW77" s="1047"/>
      <c r="AX77" s="1047"/>
      <c r="AY77" s="1048"/>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391</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10440</v>
      </c>
      <c r="AG88" s="1024"/>
      <c r="AH88" s="1024"/>
      <c r="AI88" s="1024"/>
      <c r="AJ88" s="1024"/>
      <c r="AK88" s="1028"/>
      <c r="AL88" s="1028"/>
      <c r="AM88" s="1028"/>
      <c r="AN88" s="1028"/>
      <c r="AO88" s="1028"/>
      <c r="AP88" s="1024">
        <v>453</v>
      </c>
      <c r="AQ88" s="1024"/>
      <c r="AR88" s="1024"/>
      <c r="AS88" s="1024"/>
      <c r="AT88" s="1024"/>
      <c r="AU88" s="1024">
        <v>151</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20</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306</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306</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306</v>
      </c>
      <c r="DR109" s="961"/>
      <c r="DS109" s="961"/>
      <c r="DT109" s="961"/>
      <c r="DU109" s="962"/>
      <c r="DV109" s="963" t="s">
        <v>433</v>
      </c>
      <c r="DW109" s="961"/>
      <c r="DX109" s="961"/>
      <c r="DY109" s="961"/>
      <c r="DZ109" s="994"/>
    </row>
    <row r="110" spans="1:131" s="226" customFormat="1" ht="26.25" customHeight="1">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1867356</v>
      </c>
      <c r="AB110" s="954"/>
      <c r="AC110" s="954"/>
      <c r="AD110" s="954"/>
      <c r="AE110" s="955"/>
      <c r="AF110" s="956">
        <v>1959433</v>
      </c>
      <c r="AG110" s="954"/>
      <c r="AH110" s="954"/>
      <c r="AI110" s="954"/>
      <c r="AJ110" s="955"/>
      <c r="AK110" s="956">
        <v>2001671</v>
      </c>
      <c r="AL110" s="954"/>
      <c r="AM110" s="954"/>
      <c r="AN110" s="954"/>
      <c r="AO110" s="955"/>
      <c r="AP110" s="957">
        <v>20.7</v>
      </c>
      <c r="AQ110" s="958"/>
      <c r="AR110" s="958"/>
      <c r="AS110" s="958"/>
      <c r="AT110" s="959"/>
      <c r="AU110" s="995" t="s">
        <v>72</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18474890</v>
      </c>
      <c r="BR110" s="907"/>
      <c r="BS110" s="907"/>
      <c r="BT110" s="907"/>
      <c r="BU110" s="907"/>
      <c r="BV110" s="907">
        <v>17823796</v>
      </c>
      <c r="BW110" s="907"/>
      <c r="BX110" s="907"/>
      <c r="BY110" s="907"/>
      <c r="BZ110" s="907"/>
      <c r="CA110" s="907">
        <v>16876855</v>
      </c>
      <c r="CB110" s="907"/>
      <c r="CC110" s="907"/>
      <c r="CD110" s="907"/>
      <c r="CE110" s="907"/>
      <c r="CF110" s="931">
        <v>174.6</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414</v>
      </c>
      <c r="DH110" s="907"/>
      <c r="DI110" s="907"/>
      <c r="DJ110" s="907"/>
      <c r="DK110" s="907"/>
      <c r="DL110" s="907">
        <v>889317</v>
      </c>
      <c r="DM110" s="907"/>
      <c r="DN110" s="907"/>
      <c r="DO110" s="907"/>
      <c r="DP110" s="907"/>
      <c r="DQ110" s="907">
        <v>833734</v>
      </c>
      <c r="DR110" s="907"/>
      <c r="DS110" s="907"/>
      <c r="DT110" s="907"/>
      <c r="DU110" s="907"/>
      <c r="DV110" s="908">
        <v>8.6</v>
      </c>
      <c r="DW110" s="908"/>
      <c r="DX110" s="908"/>
      <c r="DY110" s="908"/>
      <c r="DZ110" s="909"/>
    </row>
    <row r="111" spans="1:131" s="226" customFormat="1" ht="26.25" customHeight="1">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393</v>
      </c>
      <c r="AB111" s="984"/>
      <c r="AC111" s="984"/>
      <c r="AD111" s="984"/>
      <c r="AE111" s="985"/>
      <c r="AF111" s="986" t="s">
        <v>393</v>
      </c>
      <c r="AG111" s="984"/>
      <c r="AH111" s="984"/>
      <c r="AI111" s="984"/>
      <c r="AJ111" s="985"/>
      <c r="AK111" s="986" t="s">
        <v>393</v>
      </c>
      <c r="AL111" s="984"/>
      <c r="AM111" s="984"/>
      <c r="AN111" s="984"/>
      <c r="AO111" s="985"/>
      <c r="AP111" s="987" t="s">
        <v>393</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t="s">
        <v>441</v>
      </c>
      <c r="BR111" s="882"/>
      <c r="BS111" s="882"/>
      <c r="BT111" s="882"/>
      <c r="BU111" s="882"/>
      <c r="BV111" s="882">
        <v>889317</v>
      </c>
      <c r="BW111" s="882"/>
      <c r="BX111" s="882"/>
      <c r="BY111" s="882"/>
      <c r="BZ111" s="882"/>
      <c r="CA111" s="882">
        <v>833734</v>
      </c>
      <c r="CB111" s="882"/>
      <c r="CC111" s="882"/>
      <c r="CD111" s="882"/>
      <c r="CE111" s="882"/>
      <c r="CF111" s="940">
        <v>8.6</v>
      </c>
      <c r="CG111" s="941"/>
      <c r="CH111" s="941"/>
      <c r="CI111" s="941"/>
      <c r="CJ111" s="941"/>
      <c r="CK111" s="992"/>
      <c r="CL111" s="886"/>
      <c r="CM111" s="880" t="s">
        <v>442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393</v>
      </c>
      <c r="DH111" s="882"/>
      <c r="DI111" s="882"/>
      <c r="DJ111" s="882"/>
      <c r="DK111" s="882"/>
      <c r="DL111" s="882" t="s">
        <v>441</v>
      </c>
      <c r="DM111" s="882"/>
      <c r="DN111" s="882"/>
      <c r="DO111" s="882"/>
      <c r="DP111" s="882"/>
      <c r="DQ111" s="882" t="s">
        <v>441</v>
      </c>
      <c r="DR111" s="882"/>
      <c r="DS111" s="882"/>
      <c r="DT111" s="882"/>
      <c r="DU111" s="882"/>
      <c r="DV111" s="859" t="s">
        <v>441</v>
      </c>
      <c r="DW111" s="859"/>
      <c r="DX111" s="859"/>
      <c r="DY111" s="859"/>
      <c r="DZ111" s="860"/>
    </row>
    <row r="112" spans="1:131" s="226" customFormat="1" ht="26.25" customHeight="1">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441</v>
      </c>
      <c r="AB112" s="845"/>
      <c r="AC112" s="845"/>
      <c r="AD112" s="845"/>
      <c r="AE112" s="846"/>
      <c r="AF112" s="847" t="s">
        <v>441</v>
      </c>
      <c r="AG112" s="845"/>
      <c r="AH112" s="845"/>
      <c r="AI112" s="845"/>
      <c r="AJ112" s="846"/>
      <c r="AK112" s="847" t="s">
        <v>441</v>
      </c>
      <c r="AL112" s="845"/>
      <c r="AM112" s="845"/>
      <c r="AN112" s="845"/>
      <c r="AO112" s="846"/>
      <c r="AP112" s="889" t="s">
        <v>441</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5411878</v>
      </c>
      <c r="BR112" s="882"/>
      <c r="BS112" s="882"/>
      <c r="BT112" s="882"/>
      <c r="BU112" s="882"/>
      <c r="BV112" s="882">
        <v>5156100</v>
      </c>
      <c r="BW112" s="882"/>
      <c r="BX112" s="882"/>
      <c r="BY112" s="882"/>
      <c r="BZ112" s="882"/>
      <c r="CA112" s="882">
        <v>4838303</v>
      </c>
      <c r="CB112" s="882"/>
      <c r="CC112" s="882"/>
      <c r="CD112" s="882"/>
      <c r="CE112" s="882"/>
      <c r="CF112" s="940">
        <v>50.1</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441</v>
      </c>
      <c r="DH112" s="882"/>
      <c r="DI112" s="882"/>
      <c r="DJ112" s="882"/>
      <c r="DK112" s="882"/>
      <c r="DL112" s="882" t="s">
        <v>441</v>
      </c>
      <c r="DM112" s="882"/>
      <c r="DN112" s="882"/>
      <c r="DO112" s="882"/>
      <c r="DP112" s="882"/>
      <c r="DQ112" s="882" t="s">
        <v>441</v>
      </c>
      <c r="DR112" s="882"/>
      <c r="DS112" s="882"/>
      <c r="DT112" s="882"/>
      <c r="DU112" s="882"/>
      <c r="DV112" s="859" t="s">
        <v>441</v>
      </c>
      <c r="DW112" s="859"/>
      <c r="DX112" s="859"/>
      <c r="DY112" s="859"/>
      <c r="DZ112" s="860"/>
    </row>
    <row r="113" spans="1:130" s="226" customFormat="1" ht="26.25" customHeight="1">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478944</v>
      </c>
      <c r="AB113" s="984"/>
      <c r="AC113" s="984"/>
      <c r="AD113" s="984"/>
      <c r="AE113" s="985"/>
      <c r="AF113" s="986">
        <v>486800</v>
      </c>
      <c r="AG113" s="984"/>
      <c r="AH113" s="984"/>
      <c r="AI113" s="984"/>
      <c r="AJ113" s="985"/>
      <c r="AK113" s="986">
        <v>451779</v>
      </c>
      <c r="AL113" s="984"/>
      <c r="AM113" s="984"/>
      <c r="AN113" s="984"/>
      <c r="AO113" s="985"/>
      <c r="AP113" s="987">
        <v>4.7</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180356</v>
      </c>
      <c r="BR113" s="882"/>
      <c r="BS113" s="882"/>
      <c r="BT113" s="882"/>
      <c r="BU113" s="882"/>
      <c r="BV113" s="882">
        <v>159511</v>
      </c>
      <c r="BW113" s="882"/>
      <c r="BX113" s="882"/>
      <c r="BY113" s="882"/>
      <c r="BZ113" s="882"/>
      <c r="CA113" s="882">
        <v>150806</v>
      </c>
      <c r="CB113" s="882"/>
      <c r="CC113" s="882"/>
      <c r="CD113" s="882"/>
      <c r="CE113" s="882"/>
      <c r="CF113" s="940">
        <v>1.6</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441</v>
      </c>
      <c r="DH113" s="845"/>
      <c r="DI113" s="845"/>
      <c r="DJ113" s="845"/>
      <c r="DK113" s="846"/>
      <c r="DL113" s="847" t="s">
        <v>441</v>
      </c>
      <c r="DM113" s="845"/>
      <c r="DN113" s="845"/>
      <c r="DO113" s="845"/>
      <c r="DP113" s="846"/>
      <c r="DQ113" s="847" t="s">
        <v>441</v>
      </c>
      <c r="DR113" s="845"/>
      <c r="DS113" s="845"/>
      <c r="DT113" s="845"/>
      <c r="DU113" s="846"/>
      <c r="DV113" s="889" t="s">
        <v>441</v>
      </c>
      <c r="DW113" s="890"/>
      <c r="DX113" s="890"/>
      <c r="DY113" s="890"/>
      <c r="DZ113" s="891"/>
    </row>
    <row r="114" spans="1:130" s="226" customFormat="1" ht="26.25" customHeight="1">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29809</v>
      </c>
      <c r="AB114" s="845"/>
      <c r="AC114" s="845"/>
      <c r="AD114" s="845"/>
      <c r="AE114" s="846"/>
      <c r="AF114" s="847">
        <v>31870</v>
      </c>
      <c r="AG114" s="845"/>
      <c r="AH114" s="845"/>
      <c r="AI114" s="845"/>
      <c r="AJ114" s="846"/>
      <c r="AK114" s="847">
        <v>32098</v>
      </c>
      <c r="AL114" s="845"/>
      <c r="AM114" s="845"/>
      <c r="AN114" s="845"/>
      <c r="AO114" s="846"/>
      <c r="AP114" s="889">
        <v>0.3</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3493643</v>
      </c>
      <c r="BR114" s="882"/>
      <c r="BS114" s="882"/>
      <c r="BT114" s="882"/>
      <c r="BU114" s="882"/>
      <c r="BV114" s="882">
        <v>3491254</v>
      </c>
      <c r="BW114" s="882"/>
      <c r="BX114" s="882"/>
      <c r="BY114" s="882"/>
      <c r="BZ114" s="882"/>
      <c r="CA114" s="882">
        <v>3447948</v>
      </c>
      <c r="CB114" s="882"/>
      <c r="CC114" s="882"/>
      <c r="CD114" s="882"/>
      <c r="CE114" s="882"/>
      <c r="CF114" s="940">
        <v>35.700000000000003</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441</v>
      </c>
      <c r="DH114" s="845"/>
      <c r="DI114" s="845"/>
      <c r="DJ114" s="845"/>
      <c r="DK114" s="846"/>
      <c r="DL114" s="847" t="s">
        <v>441</v>
      </c>
      <c r="DM114" s="845"/>
      <c r="DN114" s="845"/>
      <c r="DO114" s="845"/>
      <c r="DP114" s="846"/>
      <c r="DQ114" s="847" t="s">
        <v>441</v>
      </c>
      <c r="DR114" s="845"/>
      <c r="DS114" s="845"/>
      <c r="DT114" s="845"/>
      <c r="DU114" s="846"/>
      <c r="DV114" s="889" t="s">
        <v>441</v>
      </c>
      <c r="DW114" s="890"/>
      <c r="DX114" s="890"/>
      <c r="DY114" s="890"/>
      <c r="DZ114" s="891"/>
    </row>
    <row r="115" spans="1:130" s="226" customFormat="1" ht="26.25" customHeight="1">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441</v>
      </c>
      <c r="AB115" s="984"/>
      <c r="AC115" s="984"/>
      <c r="AD115" s="984"/>
      <c r="AE115" s="985"/>
      <c r="AF115" s="986">
        <v>55583</v>
      </c>
      <c r="AG115" s="984"/>
      <c r="AH115" s="984"/>
      <c r="AI115" s="984"/>
      <c r="AJ115" s="985"/>
      <c r="AK115" s="986">
        <v>55583</v>
      </c>
      <c r="AL115" s="984"/>
      <c r="AM115" s="984"/>
      <c r="AN115" s="984"/>
      <c r="AO115" s="985"/>
      <c r="AP115" s="987">
        <v>0.6</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441</v>
      </c>
      <c r="BR115" s="882"/>
      <c r="BS115" s="882"/>
      <c r="BT115" s="882"/>
      <c r="BU115" s="882"/>
      <c r="BV115" s="882" t="s">
        <v>441</v>
      </c>
      <c r="BW115" s="882"/>
      <c r="BX115" s="882"/>
      <c r="BY115" s="882"/>
      <c r="BZ115" s="882"/>
      <c r="CA115" s="882" t="s">
        <v>441</v>
      </c>
      <c r="CB115" s="882"/>
      <c r="CC115" s="882"/>
      <c r="CD115" s="882"/>
      <c r="CE115" s="882"/>
      <c r="CF115" s="940" t="s">
        <v>441</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441</v>
      </c>
      <c r="DH115" s="845"/>
      <c r="DI115" s="845"/>
      <c r="DJ115" s="845"/>
      <c r="DK115" s="846"/>
      <c r="DL115" s="847" t="s">
        <v>441</v>
      </c>
      <c r="DM115" s="845"/>
      <c r="DN115" s="845"/>
      <c r="DO115" s="845"/>
      <c r="DP115" s="846"/>
      <c r="DQ115" s="847" t="s">
        <v>441</v>
      </c>
      <c r="DR115" s="845"/>
      <c r="DS115" s="845"/>
      <c r="DT115" s="845"/>
      <c r="DU115" s="846"/>
      <c r="DV115" s="889" t="s">
        <v>441</v>
      </c>
      <c r="DW115" s="890"/>
      <c r="DX115" s="890"/>
      <c r="DY115" s="890"/>
      <c r="DZ115" s="891"/>
    </row>
    <row r="116" spans="1:130" s="226" customFormat="1" ht="26.25" customHeight="1">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441</v>
      </c>
      <c r="AB116" s="845"/>
      <c r="AC116" s="845"/>
      <c r="AD116" s="845"/>
      <c r="AE116" s="846"/>
      <c r="AF116" s="847" t="s">
        <v>441</v>
      </c>
      <c r="AG116" s="845"/>
      <c r="AH116" s="845"/>
      <c r="AI116" s="845"/>
      <c r="AJ116" s="846"/>
      <c r="AK116" s="847" t="s">
        <v>441</v>
      </c>
      <c r="AL116" s="845"/>
      <c r="AM116" s="845"/>
      <c r="AN116" s="845"/>
      <c r="AO116" s="846"/>
      <c r="AP116" s="889" t="s">
        <v>441</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441</v>
      </c>
      <c r="BR116" s="882"/>
      <c r="BS116" s="882"/>
      <c r="BT116" s="882"/>
      <c r="BU116" s="882"/>
      <c r="BV116" s="882" t="s">
        <v>441</v>
      </c>
      <c r="BW116" s="882"/>
      <c r="BX116" s="882"/>
      <c r="BY116" s="882"/>
      <c r="BZ116" s="882"/>
      <c r="CA116" s="882" t="s">
        <v>441</v>
      </c>
      <c r="CB116" s="882"/>
      <c r="CC116" s="882"/>
      <c r="CD116" s="882"/>
      <c r="CE116" s="882"/>
      <c r="CF116" s="940" t="s">
        <v>441</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441</v>
      </c>
      <c r="DH116" s="845"/>
      <c r="DI116" s="845"/>
      <c r="DJ116" s="845"/>
      <c r="DK116" s="846"/>
      <c r="DL116" s="847" t="s">
        <v>441</v>
      </c>
      <c r="DM116" s="845"/>
      <c r="DN116" s="845"/>
      <c r="DO116" s="845"/>
      <c r="DP116" s="846"/>
      <c r="DQ116" s="847" t="s">
        <v>441</v>
      </c>
      <c r="DR116" s="845"/>
      <c r="DS116" s="845"/>
      <c r="DT116" s="845"/>
      <c r="DU116" s="846"/>
      <c r="DV116" s="889" t="s">
        <v>441</v>
      </c>
      <c r="DW116" s="890"/>
      <c r="DX116" s="890"/>
      <c r="DY116" s="890"/>
      <c r="DZ116" s="891"/>
    </row>
    <row r="117" spans="1:130" s="226" customFormat="1" ht="26.25" customHeight="1">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2376109</v>
      </c>
      <c r="AB117" s="968"/>
      <c r="AC117" s="968"/>
      <c r="AD117" s="968"/>
      <c r="AE117" s="969"/>
      <c r="AF117" s="970">
        <v>2533686</v>
      </c>
      <c r="AG117" s="968"/>
      <c r="AH117" s="968"/>
      <c r="AI117" s="968"/>
      <c r="AJ117" s="969"/>
      <c r="AK117" s="970">
        <v>2541131</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177</v>
      </c>
      <c r="BR117" s="882"/>
      <c r="BS117" s="882"/>
      <c r="BT117" s="882"/>
      <c r="BU117" s="882"/>
      <c r="BV117" s="882" t="s">
        <v>177</v>
      </c>
      <c r="BW117" s="882"/>
      <c r="BX117" s="882"/>
      <c r="BY117" s="882"/>
      <c r="BZ117" s="882"/>
      <c r="CA117" s="882" t="s">
        <v>414</v>
      </c>
      <c r="CB117" s="882"/>
      <c r="CC117" s="882"/>
      <c r="CD117" s="882"/>
      <c r="CE117" s="882"/>
      <c r="CF117" s="940" t="s">
        <v>414</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177</v>
      </c>
      <c r="DH117" s="845"/>
      <c r="DI117" s="845"/>
      <c r="DJ117" s="845"/>
      <c r="DK117" s="846"/>
      <c r="DL117" s="847" t="s">
        <v>177</v>
      </c>
      <c r="DM117" s="845"/>
      <c r="DN117" s="845"/>
      <c r="DO117" s="845"/>
      <c r="DP117" s="846"/>
      <c r="DQ117" s="847" t="s">
        <v>177</v>
      </c>
      <c r="DR117" s="845"/>
      <c r="DS117" s="845"/>
      <c r="DT117" s="845"/>
      <c r="DU117" s="846"/>
      <c r="DV117" s="889" t="s">
        <v>177</v>
      </c>
      <c r="DW117" s="890"/>
      <c r="DX117" s="890"/>
      <c r="DY117" s="890"/>
      <c r="DZ117" s="891"/>
    </row>
    <row r="118" spans="1:130" s="226" customFormat="1" ht="26.25" customHeight="1">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306</v>
      </c>
      <c r="AL118" s="961"/>
      <c r="AM118" s="961"/>
      <c r="AN118" s="961"/>
      <c r="AO118" s="962"/>
      <c r="AP118" s="964" t="s">
        <v>433</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177</v>
      </c>
      <c r="BR118" s="910"/>
      <c r="BS118" s="910"/>
      <c r="BT118" s="910"/>
      <c r="BU118" s="910"/>
      <c r="BV118" s="910" t="s">
        <v>177</v>
      </c>
      <c r="BW118" s="910"/>
      <c r="BX118" s="910"/>
      <c r="BY118" s="910"/>
      <c r="BZ118" s="910"/>
      <c r="CA118" s="910" t="s">
        <v>177</v>
      </c>
      <c r="CB118" s="910"/>
      <c r="CC118" s="910"/>
      <c r="CD118" s="910"/>
      <c r="CE118" s="910"/>
      <c r="CF118" s="940" t="s">
        <v>177</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177</v>
      </c>
      <c r="DH118" s="845"/>
      <c r="DI118" s="845"/>
      <c r="DJ118" s="845"/>
      <c r="DK118" s="846"/>
      <c r="DL118" s="847" t="s">
        <v>177</v>
      </c>
      <c r="DM118" s="845"/>
      <c r="DN118" s="845"/>
      <c r="DO118" s="845"/>
      <c r="DP118" s="846"/>
      <c r="DQ118" s="847" t="s">
        <v>177</v>
      </c>
      <c r="DR118" s="845"/>
      <c r="DS118" s="845"/>
      <c r="DT118" s="845"/>
      <c r="DU118" s="846"/>
      <c r="DV118" s="889" t="s">
        <v>177</v>
      </c>
      <c r="DW118" s="890"/>
      <c r="DX118" s="890"/>
      <c r="DY118" s="890"/>
      <c r="DZ118" s="891"/>
    </row>
    <row r="119" spans="1:130" s="226" customFormat="1" ht="26.25" customHeight="1">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414</v>
      </c>
      <c r="AB119" s="954"/>
      <c r="AC119" s="954"/>
      <c r="AD119" s="954"/>
      <c r="AE119" s="955"/>
      <c r="AF119" s="956">
        <v>55583</v>
      </c>
      <c r="AG119" s="954"/>
      <c r="AH119" s="954"/>
      <c r="AI119" s="954"/>
      <c r="AJ119" s="955"/>
      <c r="AK119" s="956">
        <v>55583</v>
      </c>
      <c r="AL119" s="954"/>
      <c r="AM119" s="954"/>
      <c r="AN119" s="954"/>
      <c r="AO119" s="955"/>
      <c r="AP119" s="957">
        <v>0.6</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464</v>
      </c>
      <c r="BP119" s="943"/>
      <c r="BQ119" s="944">
        <v>27560767</v>
      </c>
      <c r="BR119" s="910"/>
      <c r="BS119" s="910"/>
      <c r="BT119" s="910"/>
      <c r="BU119" s="910"/>
      <c r="BV119" s="910">
        <v>27519978</v>
      </c>
      <c r="BW119" s="910"/>
      <c r="BX119" s="910"/>
      <c r="BY119" s="910"/>
      <c r="BZ119" s="910"/>
      <c r="CA119" s="910">
        <v>26147646</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414</v>
      </c>
      <c r="DH119" s="829"/>
      <c r="DI119" s="829"/>
      <c r="DJ119" s="829"/>
      <c r="DK119" s="830"/>
      <c r="DL119" s="831" t="s">
        <v>177</v>
      </c>
      <c r="DM119" s="829"/>
      <c r="DN119" s="829"/>
      <c r="DO119" s="829"/>
      <c r="DP119" s="830"/>
      <c r="DQ119" s="831" t="s">
        <v>177</v>
      </c>
      <c r="DR119" s="829"/>
      <c r="DS119" s="829"/>
      <c r="DT119" s="829"/>
      <c r="DU119" s="830"/>
      <c r="DV119" s="913" t="s">
        <v>177</v>
      </c>
      <c r="DW119" s="914"/>
      <c r="DX119" s="914"/>
      <c r="DY119" s="914"/>
      <c r="DZ119" s="915"/>
    </row>
    <row r="120" spans="1:130" s="226" customFormat="1" ht="26.25" customHeight="1">
      <c r="A120" s="885"/>
      <c r="B120" s="886"/>
      <c r="C120" s="880" t="s">
        <v>442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414</v>
      </c>
      <c r="AB120" s="845"/>
      <c r="AC120" s="845"/>
      <c r="AD120" s="845"/>
      <c r="AE120" s="846"/>
      <c r="AF120" s="847" t="s">
        <v>177</v>
      </c>
      <c r="AG120" s="845"/>
      <c r="AH120" s="845"/>
      <c r="AI120" s="845"/>
      <c r="AJ120" s="846"/>
      <c r="AK120" s="847" t="s">
        <v>177</v>
      </c>
      <c r="AL120" s="845"/>
      <c r="AM120" s="845"/>
      <c r="AN120" s="845"/>
      <c r="AO120" s="846"/>
      <c r="AP120" s="889" t="s">
        <v>177</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4295224</v>
      </c>
      <c r="BR120" s="907"/>
      <c r="BS120" s="907"/>
      <c r="BT120" s="907"/>
      <c r="BU120" s="907"/>
      <c r="BV120" s="907">
        <v>4214262</v>
      </c>
      <c r="BW120" s="907"/>
      <c r="BX120" s="907"/>
      <c r="BY120" s="907"/>
      <c r="BZ120" s="907"/>
      <c r="CA120" s="907">
        <v>5511448</v>
      </c>
      <c r="CB120" s="907"/>
      <c r="CC120" s="907"/>
      <c r="CD120" s="907"/>
      <c r="CE120" s="907"/>
      <c r="CF120" s="931">
        <v>57</v>
      </c>
      <c r="CG120" s="932"/>
      <c r="CH120" s="932"/>
      <c r="CI120" s="932"/>
      <c r="CJ120" s="932"/>
      <c r="CK120" s="933" t="s">
        <v>468</v>
      </c>
      <c r="CL120" s="917"/>
      <c r="CM120" s="917"/>
      <c r="CN120" s="917"/>
      <c r="CO120" s="918"/>
      <c r="CP120" s="937" t="s">
        <v>469</v>
      </c>
      <c r="CQ120" s="938"/>
      <c r="CR120" s="938"/>
      <c r="CS120" s="938"/>
      <c r="CT120" s="938"/>
      <c r="CU120" s="938"/>
      <c r="CV120" s="938"/>
      <c r="CW120" s="938"/>
      <c r="CX120" s="938"/>
      <c r="CY120" s="938"/>
      <c r="CZ120" s="938"/>
      <c r="DA120" s="938"/>
      <c r="DB120" s="938"/>
      <c r="DC120" s="938"/>
      <c r="DD120" s="938"/>
      <c r="DE120" s="938"/>
      <c r="DF120" s="939"/>
      <c r="DG120" s="926" t="s">
        <v>177</v>
      </c>
      <c r="DH120" s="907"/>
      <c r="DI120" s="907"/>
      <c r="DJ120" s="907"/>
      <c r="DK120" s="907"/>
      <c r="DL120" s="907">
        <v>4797958</v>
      </c>
      <c r="DM120" s="907"/>
      <c r="DN120" s="907"/>
      <c r="DO120" s="907"/>
      <c r="DP120" s="907"/>
      <c r="DQ120" s="907">
        <v>4582067</v>
      </c>
      <c r="DR120" s="907"/>
      <c r="DS120" s="907"/>
      <c r="DT120" s="907"/>
      <c r="DU120" s="907"/>
      <c r="DV120" s="908">
        <v>47.4</v>
      </c>
      <c r="DW120" s="908"/>
      <c r="DX120" s="908"/>
      <c r="DY120" s="908"/>
      <c r="DZ120" s="909"/>
    </row>
    <row r="121" spans="1:130" s="226" customFormat="1" ht="26.25" customHeight="1">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177</v>
      </c>
      <c r="AB121" s="845"/>
      <c r="AC121" s="845"/>
      <c r="AD121" s="845"/>
      <c r="AE121" s="846"/>
      <c r="AF121" s="847" t="s">
        <v>414</v>
      </c>
      <c r="AG121" s="845"/>
      <c r="AH121" s="845"/>
      <c r="AI121" s="845"/>
      <c r="AJ121" s="846"/>
      <c r="AK121" s="847" t="s">
        <v>177</v>
      </c>
      <c r="AL121" s="845"/>
      <c r="AM121" s="845"/>
      <c r="AN121" s="845"/>
      <c r="AO121" s="846"/>
      <c r="AP121" s="889" t="s">
        <v>177</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334285</v>
      </c>
      <c r="BR121" s="882"/>
      <c r="BS121" s="882"/>
      <c r="BT121" s="882"/>
      <c r="BU121" s="882"/>
      <c r="BV121" s="882">
        <v>278570</v>
      </c>
      <c r="BW121" s="882"/>
      <c r="BX121" s="882"/>
      <c r="BY121" s="882"/>
      <c r="BZ121" s="882"/>
      <c r="CA121" s="882">
        <v>234020</v>
      </c>
      <c r="CB121" s="882"/>
      <c r="CC121" s="882"/>
      <c r="CD121" s="882"/>
      <c r="CE121" s="882"/>
      <c r="CF121" s="940">
        <v>2.4</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v>406444</v>
      </c>
      <c r="DH121" s="882"/>
      <c r="DI121" s="882"/>
      <c r="DJ121" s="882"/>
      <c r="DK121" s="882"/>
      <c r="DL121" s="882">
        <v>358142</v>
      </c>
      <c r="DM121" s="882"/>
      <c r="DN121" s="882"/>
      <c r="DO121" s="882"/>
      <c r="DP121" s="882"/>
      <c r="DQ121" s="882">
        <v>256236</v>
      </c>
      <c r="DR121" s="882"/>
      <c r="DS121" s="882"/>
      <c r="DT121" s="882"/>
      <c r="DU121" s="882"/>
      <c r="DV121" s="859">
        <v>2.7</v>
      </c>
      <c r="DW121" s="859"/>
      <c r="DX121" s="859"/>
      <c r="DY121" s="859"/>
      <c r="DZ121" s="860"/>
    </row>
    <row r="122" spans="1:130" s="226" customFormat="1" ht="26.25" customHeight="1">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177</v>
      </c>
      <c r="AB122" s="845"/>
      <c r="AC122" s="845"/>
      <c r="AD122" s="845"/>
      <c r="AE122" s="846"/>
      <c r="AF122" s="847" t="s">
        <v>177</v>
      </c>
      <c r="AG122" s="845"/>
      <c r="AH122" s="845"/>
      <c r="AI122" s="845"/>
      <c r="AJ122" s="846"/>
      <c r="AK122" s="847" t="s">
        <v>177</v>
      </c>
      <c r="AL122" s="845"/>
      <c r="AM122" s="845"/>
      <c r="AN122" s="845"/>
      <c r="AO122" s="846"/>
      <c r="AP122" s="889" t="s">
        <v>177</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17287504</v>
      </c>
      <c r="BR122" s="910"/>
      <c r="BS122" s="910"/>
      <c r="BT122" s="910"/>
      <c r="BU122" s="910"/>
      <c r="BV122" s="910">
        <v>16684040</v>
      </c>
      <c r="BW122" s="910"/>
      <c r="BX122" s="910"/>
      <c r="BY122" s="910"/>
      <c r="BZ122" s="910"/>
      <c r="CA122" s="910">
        <v>16022811</v>
      </c>
      <c r="CB122" s="910"/>
      <c r="CC122" s="910"/>
      <c r="CD122" s="910"/>
      <c r="CE122" s="910"/>
      <c r="CF122" s="911">
        <v>165.8</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177</v>
      </c>
      <c r="DH122" s="882"/>
      <c r="DI122" s="882"/>
      <c r="DJ122" s="882"/>
      <c r="DK122" s="882"/>
      <c r="DL122" s="882" t="s">
        <v>177</v>
      </c>
      <c r="DM122" s="882"/>
      <c r="DN122" s="882"/>
      <c r="DO122" s="882"/>
      <c r="DP122" s="882"/>
      <c r="DQ122" s="882" t="s">
        <v>177</v>
      </c>
      <c r="DR122" s="882"/>
      <c r="DS122" s="882"/>
      <c r="DT122" s="882"/>
      <c r="DU122" s="882"/>
      <c r="DV122" s="859" t="s">
        <v>177</v>
      </c>
      <c r="DW122" s="859"/>
      <c r="DX122" s="859"/>
      <c r="DY122" s="859"/>
      <c r="DZ122" s="860"/>
    </row>
    <row r="123" spans="1:130" s="226" customFormat="1" ht="26.25" customHeight="1">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414</v>
      </c>
      <c r="AB123" s="845"/>
      <c r="AC123" s="845"/>
      <c r="AD123" s="845"/>
      <c r="AE123" s="846"/>
      <c r="AF123" s="847" t="s">
        <v>177</v>
      </c>
      <c r="AG123" s="845"/>
      <c r="AH123" s="845"/>
      <c r="AI123" s="845"/>
      <c r="AJ123" s="846"/>
      <c r="AK123" s="847" t="s">
        <v>414</v>
      </c>
      <c r="AL123" s="845"/>
      <c r="AM123" s="845"/>
      <c r="AN123" s="845"/>
      <c r="AO123" s="846"/>
      <c r="AP123" s="889" t="s">
        <v>177</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475</v>
      </c>
      <c r="BP123" s="943"/>
      <c r="BQ123" s="897">
        <v>21917013</v>
      </c>
      <c r="BR123" s="898"/>
      <c r="BS123" s="898"/>
      <c r="BT123" s="898"/>
      <c r="BU123" s="898"/>
      <c r="BV123" s="898">
        <v>21176872</v>
      </c>
      <c r="BW123" s="898"/>
      <c r="BX123" s="898"/>
      <c r="BY123" s="898"/>
      <c r="BZ123" s="898"/>
      <c r="CA123" s="898">
        <v>21768279</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177</v>
      </c>
      <c r="DH123" s="845"/>
      <c r="DI123" s="845"/>
      <c r="DJ123" s="845"/>
      <c r="DK123" s="846"/>
      <c r="DL123" s="847" t="s">
        <v>414</v>
      </c>
      <c r="DM123" s="845"/>
      <c r="DN123" s="845"/>
      <c r="DO123" s="845"/>
      <c r="DP123" s="846"/>
      <c r="DQ123" s="847" t="s">
        <v>177</v>
      </c>
      <c r="DR123" s="845"/>
      <c r="DS123" s="845"/>
      <c r="DT123" s="845"/>
      <c r="DU123" s="846"/>
      <c r="DV123" s="889" t="s">
        <v>177</v>
      </c>
      <c r="DW123" s="890"/>
      <c r="DX123" s="890"/>
      <c r="DY123" s="890"/>
      <c r="DZ123" s="891"/>
    </row>
    <row r="124" spans="1:130" s="226" customFormat="1" ht="26.25" customHeight="1" thickBot="1">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177</v>
      </c>
      <c r="AB124" s="845"/>
      <c r="AC124" s="845"/>
      <c r="AD124" s="845"/>
      <c r="AE124" s="846"/>
      <c r="AF124" s="847" t="s">
        <v>177</v>
      </c>
      <c r="AG124" s="845"/>
      <c r="AH124" s="845"/>
      <c r="AI124" s="845"/>
      <c r="AJ124" s="846"/>
      <c r="AK124" s="847" t="s">
        <v>177</v>
      </c>
      <c r="AL124" s="845"/>
      <c r="AM124" s="845"/>
      <c r="AN124" s="845"/>
      <c r="AO124" s="846"/>
      <c r="AP124" s="889" t="s">
        <v>177</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62.6</v>
      </c>
      <c r="BR124" s="896"/>
      <c r="BS124" s="896"/>
      <c r="BT124" s="896"/>
      <c r="BU124" s="896"/>
      <c r="BV124" s="896">
        <v>68.3</v>
      </c>
      <c r="BW124" s="896"/>
      <c r="BX124" s="896"/>
      <c r="BY124" s="896"/>
      <c r="BZ124" s="896"/>
      <c r="CA124" s="896">
        <v>45.3</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v>5005434</v>
      </c>
      <c r="DH124" s="829"/>
      <c r="DI124" s="829"/>
      <c r="DJ124" s="829"/>
      <c r="DK124" s="830"/>
      <c r="DL124" s="831" t="s">
        <v>177</v>
      </c>
      <c r="DM124" s="829"/>
      <c r="DN124" s="829"/>
      <c r="DO124" s="829"/>
      <c r="DP124" s="830"/>
      <c r="DQ124" s="831" t="s">
        <v>177</v>
      </c>
      <c r="DR124" s="829"/>
      <c r="DS124" s="829"/>
      <c r="DT124" s="829"/>
      <c r="DU124" s="830"/>
      <c r="DV124" s="913" t="s">
        <v>177</v>
      </c>
      <c r="DW124" s="914"/>
      <c r="DX124" s="914"/>
      <c r="DY124" s="914"/>
      <c r="DZ124" s="915"/>
    </row>
    <row r="125" spans="1:130" s="226" customFormat="1" ht="26.25" customHeight="1">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177</v>
      </c>
      <c r="AB125" s="845"/>
      <c r="AC125" s="845"/>
      <c r="AD125" s="845"/>
      <c r="AE125" s="846"/>
      <c r="AF125" s="847" t="s">
        <v>414</v>
      </c>
      <c r="AG125" s="845"/>
      <c r="AH125" s="845"/>
      <c r="AI125" s="845"/>
      <c r="AJ125" s="846"/>
      <c r="AK125" s="847" t="s">
        <v>414</v>
      </c>
      <c r="AL125" s="845"/>
      <c r="AM125" s="845"/>
      <c r="AN125" s="845"/>
      <c r="AO125" s="846"/>
      <c r="AP125" s="889" t="s">
        <v>414</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177</v>
      </c>
      <c r="DH125" s="907"/>
      <c r="DI125" s="907"/>
      <c r="DJ125" s="907"/>
      <c r="DK125" s="907"/>
      <c r="DL125" s="907" t="s">
        <v>177</v>
      </c>
      <c r="DM125" s="907"/>
      <c r="DN125" s="907"/>
      <c r="DO125" s="907"/>
      <c r="DP125" s="907"/>
      <c r="DQ125" s="907" t="s">
        <v>177</v>
      </c>
      <c r="DR125" s="907"/>
      <c r="DS125" s="907"/>
      <c r="DT125" s="907"/>
      <c r="DU125" s="907"/>
      <c r="DV125" s="908" t="s">
        <v>177</v>
      </c>
      <c r="DW125" s="908"/>
      <c r="DX125" s="908"/>
      <c r="DY125" s="908"/>
      <c r="DZ125" s="909"/>
    </row>
    <row r="126" spans="1:130" s="226" customFormat="1" ht="26.25" customHeight="1" thickBot="1">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177</v>
      </c>
      <c r="AB126" s="845"/>
      <c r="AC126" s="845"/>
      <c r="AD126" s="845"/>
      <c r="AE126" s="846"/>
      <c r="AF126" s="847" t="s">
        <v>414</v>
      </c>
      <c r="AG126" s="845"/>
      <c r="AH126" s="845"/>
      <c r="AI126" s="845"/>
      <c r="AJ126" s="846"/>
      <c r="AK126" s="847" t="s">
        <v>177</v>
      </c>
      <c r="AL126" s="845"/>
      <c r="AM126" s="845"/>
      <c r="AN126" s="845"/>
      <c r="AO126" s="846"/>
      <c r="AP126" s="889" t="s">
        <v>414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t="s">
        <v>177</v>
      </c>
      <c r="DH126" s="882"/>
      <c r="DI126" s="882"/>
      <c r="DJ126" s="882"/>
      <c r="DK126" s="882"/>
      <c r="DL126" s="882" t="s">
        <v>177</v>
      </c>
      <c r="DM126" s="882"/>
      <c r="DN126" s="882"/>
      <c r="DO126" s="882"/>
      <c r="DP126" s="882"/>
      <c r="DQ126" s="882" t="s">
        <v>177</v>
      </c>
      <c r="DR126" s="882"/>
      <c r="DS126" s="882"/>
      <c r="DT126" s="882"/>
      <c r="DU126" s="882"/>
      <c r="DV126" s="859" t="s">
        <v>177</v>
      </c>
      <c r="DW126" s="859"/>
      <c r="DX126" s="859"/>
      <c r="DY126" s="859"/>
      <c r="DZ126" s="860"/>
    </row>
    <row r="127" spans="1:130" s="226" customFormat="1" ht="26.25" customHeight="1">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414</v>
      </c>
      <c r="AB127" s="845"/>
      <c r="AC127" s="845"/>
      <c r="AD127" s="845"/>
      <c r="AE127" s="846"/>
      <c r="AF127" s="847" t="s">
        <v>177</v>
      </c>
      <c r="AG127" s="845"/>
      <c r="AH127" s="845"/>
      <c r="AI127" s="845"/>
      <c r="AJ127" s="846"/>
      <c r="AK127" s="847" t="s">
        <v>177</v>
      </c>
      <c r="AL127" s="845"/>
      <c r="AM127" s="845"/>
      <c r="AN127" s="845"/>
      <c r="AO127" s="846"/>
      <c r="AP127" s="889" t="s">
        <v>177</v>
      </c>
      <c r="AQ127" s="890"/>
      <c r="AR127" s="890"/>
      <c r="AS127" s="890"/>
      <c r="AT127" s="891"/>
      <c r="AU127" s="228"/>
      <c r="AV127" s="228"/>
      <c r="AW127" s="228"/>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177</v>
      </c>
      <c r="DH127" s="882"/>
      <c r="DI127" s="882"/>
      <c r="DJ127" s="882"/>
      <c r="DK127" s="882"/>
      <c r="DL127" s="882" t="s">
        <v>414</v>
      </c>
      <c r="DM127" s="882"/>
      <c r="DN127" s="882"/>
      <c r="DO127" s="882"/>
      <c r="DP127" s="882"/>
      <c r="DQ127" s="882" t="s">
        <v>414</v>
      </c>
      <c r="DR127" s="882"/>
      <c r="DS127" s="882"/>
      <c r="DT127" s="882"/>
      <c r="DU127" s="882"/>
      <c r="DV127" s="859" t="s">
        <v>177</v>
      </c>
      <c r="DW127" s="859"/>
      <c r="DX127" s="859"/>
      <c r="DY127" s="859"/>
      <c r="DZ127" s="860"/>
    </row>
    <row r="128" spans="1:130" s="226" customFormat="1" ht="26.25" customHeight="1" thickBot="1">
      <c r="A128" s="861" t="s">
        <v>488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489</v>
      </c>
      <c r="X128" s="863"/>
      <c r="Y128" s="863"/>
      <c r="Z128" s="864"/>
      <c r="AA128" s="865">
        <v>52486</v>
      </c>
      <c r="AB128" s="866"/>
      <c r="AC128" s="866"/>
      <c r="AD128" s="866"/>
      <c r="AE128" s="867"/>
      <c r="AF128" s="868">
        <v>45627</v>
      </c>
      <c r="AG128" s="866"/>
      <c r="AH128" s="866"/>
      <c r="AI128" s="866"/>
      <c r="AJ128" s="867"/>
      <c r="AK128" s="868">
        <v>50760</v>
      </c>
      <c r="AL128" s="866"/>
      <c r="AM128" s="866"/>
      <c r="AN128" s="866"/>
      <c r="AO128" s="867"/>
      <c r="AP128" s="869"/>
      <c r="AQ128" s="870"/>
      <c r="AR128" s="870"/>
      <c r="AS128" s="870"/>
      <c r="AT128" s="871"/>
      <c r="AU128" s="228"/>
      <c r="AV128" s="228"/>
      <c r="AW128" s="228"/>
      <c r="AX128" s="872" t="s">
        <v>490</v>
      </c>
      <c r="AY128" s="873"/>
      <c r="AZ128" s="873"/>
      <c r="BA128" s="873"/>
      <c r="BB128" s="873"/>
      <c r="BC128" s="873"/>
      <c r="BD128" s="873"/>
      <c r="BE128" s="874"/>
      <c r="BF128" s="851" t="s">
        <v>177</v>
      </c>
      <c r="BG128" s="852"/>
      <c r="BH128" s="852"/>
      <c r="BI128" s="852"/>
      <c r="BJ128" s="852"/>
      <c r="BK128" s="852"/>
      <c r="BL128" s="875"/>
      <c r="BM128" s="851">
        <v>13.14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491</v>
      </c>
      <c r="CQ128" s="795"/>
      <c r="CR128" s="795"/>
      <c r="CS128" s="795"/>
      <c r="CT128" s="795"/>
      <c r="CU128" s="795"/>
      <c r="CV128" s="795"/>
      <c r="CW128" s="795"/>
      <c r="CX128" s="795"/>
      <c r="CY128" s="795"/>
      <c r="CZ128" s="795"/>
      <c r="DA128" s="795"/>
      <c r="DB128" s="795"/>
      <c r="DC128" s="795"/>
      <c r="DD128" s="795"/>
      <c r="DE128" s="795"/>
      <c r="DF128" s="796"/>
      <c r="DG128" s="855" t="s">
        <v>177</v>
      </c>
      <c r="DH128" s="856"/>
      <c r="DI128" s="856"/>
      <c r="DJ128" s="856"/>
      <c r="DK128" s="856"/>
      <c r="DL128" s="856" t="s">
        <v>177</v>
      </c>
      <c r="DM128" s="856"/>
      <c r="DN128" s="856"/>
      <c r="DO128" s="856"/>
      <c r="DP128" s="856"/>
      <c r="DQ128" s="856" t="s">
        <v>414</v>
      </c>
      <c r="DR128" s="856"/>
      <c r="DS128" s="856"/>
      <c r="DT128" s="856"/>
      <c r="DU128" s="856"/>
      <c r="DV128" s="857" t="s">
        <v>177</v>
      </c>
      <c r="DW128" s="857"/>
      <c r="DX128" s="857"/>
      <c r="DY128" s="857"/>
      <c r="DZ128" s="858"/>
    </row>
    <row r="129" spans="1:131" s="226" customFormat="1" ht="26.25" customHeight="1">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492</v>
      </c>
      <c r="X129" s="842"/>
      <c r="Y129" s="842"/>
      <c r="Z129" s="843"/>
      <c r="AA129" s="844">
        <v>10651480</v>
      </c>
      <c r="AB129" s="845"/>
      <c r="AC129" s="845"/>
      <c r="AD129" s="845"/>
      <c r="AE129" s="846"/>
      <c r="AF129" s="847">
        <v>10938918</v>
      </c>
      <c r="AG129" s="845"/>
      <c r="AH129" s="845"/>
      <c r="AI129" s="845"/>
      <c r="AJ129" s="846"/>
      <c r="AK129" s="847">
        <v>11344656</v>
      </c>
      <c r="AL129" s="845"/>
      <c r="AM129" s="845"/>
      <c r="AN129" s="845"/>
      <c r="AO129" s="846"/>
      <c r="AP129" s="848"/>
      <c r="AQ129" s="849"/>
      <c r="AR129" s="849"/>
      <c r="AS129" s="849"/>
      <c r="AT129" s="850"/>
      <c r="AU129" s="229"/>
      <c r="AV129" s="229"/>
      <c r="AW129" s="229"/>
      <c r="AX129" s="816" t="s">
        <v>493</v>
      </c>
      <c r="AY129" s="817"/>
      <c r="AZ129" s="817"/>
      <c r="BA129" s="817"/>
      <c r="BB129" s="817"/>
      <c r="BC129" s="817"/>
      <c r="BD129" s="817"/>
      <c r="BE129" s="818"/>
      <c r="BF129" s="835" t="s">
        <v>414</v>
      </c>
      <c r="BG129" s="836"/>
      <c r="BH129" s="836"/>
      <c r="BI129" s="836"/>
      <c r="BJ129" s="836"/>
      <c r="BK129" s="836"/>
      <c r="BL129" s="837"/>
      <c r="BM129" s="835">
        <v>18.14</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494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495</v>
      </c>
      <c r="X130" s="842"/>
      <c r="Y130" s="842"/>
      <c r="Z130" s="843"/>
      <c r="AA130" s="844">
        <v>1637244</v>
      </c>
      <c r="AB130" s="845"/>
      <c r="AC130" s="845"/>
      <c r="AD130" s="845"/>
      <c r="AE130" s="846"/>
      <c r="AF130" s="847">
        <v>1659585</v>
      </c>
      <c r="AG130" s="845"/>
      <c r="AH130" s="845"/>
      <c r="AI130" s="845"/>
      <c r="AJ130" s="846"/>
      <c r="AK130" s="847">
        <v>1678034</v>
      </c>
      <c r="AL130" s="845"/>
      <c r="AM130" s="845"/>
      <c r="AN130" s="845"/>
      <c r="AO130" s="846"/>
      <c r="AP130" s="848"/>
      <c r="AQ130" s="849"/>
      <c r="AR130" s="849"/>
      <c r="AS130" s="849"/>
      <c r="AT130" s="850"/>
      <c r="AU130" s="229"/>
      <c r="AV130" s="229"/>
      <c r="AW130" s="229"/>
      <c r="AX130" s="816" t="s">
        <v>496</v>
      </c>
      <c r="AY130" s="817"/>
      <c r="AZ130" s="817"/>
      <c r="BA130" s="817"/>
      <c r="BB130" s="817"/>
      <c r="BC130" s="817"/>
      <c r="BD130" s="817"/>
      <c r="BE130" s="818"/>
      <c r="BF130" s="819">
        <v>8.3000000000000007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497</v>
      </c>
      <c r="X131" s="826"/>
      <c r="Y131" s="826"/>
      <c r="Z131" s="827"/>
      <c r="AA131" s="828">
        <v>9014236</v>
      </c>
      <c r="AB131" s="829"/>
      <c r="AC131" s="829"/>
      <c r="AD131" s="829"/>
      <c r="AE131" s="830"/>
      <c r="AF131" s="831">
        <v>9279333</v>
      </c>
      <c r="AG131" s="829"/>
      <c r="AH131" s="829"/>
      <c r="AI131" s="829"/>
      <c r="AJ131" s="830"/>
      <c r="AK131" s="831">
        <v>9666622</v>
      </c>
      <c r="AL131" s="829"/>
      <c r="AM131" s="829"/>
      <c r="AN131" s="829"/>
      <c r="AO131" s="830"/>
      <c r="AP131" s="832"/>
      <c r="AQ131" s="833"/>
      <c r="AR131" s="833"/>
      <c r="AS131" s="833"/>
      <c r="AT131" s="834"/>
      <c r="AU131" s="229"/>
      <c r="AV131" s="229"/>
      <c r="AW131" s="229"/>
      <c r="AX131" s="794" t="s">
        <v>498</v>
      </c>
      <c r="AY131" s="795"/>
      <c r="AZ131" s="795"/>
      <c r="BA131" s="795"/>
      <c r="BB131" s="795"/>
      <c r="BC131" s="795"/>
      <c r="BD131" s="795"/>
      <c r="BE131" s="796"/>
      <c r="BF131" s="797">
        <v>45.3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499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500</v>
      </c>
      <c r="W132" s="807"/>
      <c r="X132" s="807"/>
      <c r="Y132" s="807"/>
      <c r="Z132" s="808"/>
      <c r="AA132" s="809">
        <v>7.6143890619999999</v>
      </c>
      <c r="AB132" s="810"/>
      <c r="AC132" s="810"/>
      <c r="AD132" s="810"/>
      <c r="AE132" s="811"/>
      <c r="AF132" s="812">
        <v>8.9281632630000001</v>
      </c>
      <c r="AG132" s="810"/>
      <c r="AH132" s="810"/>
      <c r="AI132" s="810"/>
      <c r="AJ132" s="811"/>
      <c r="AK132" s="812">
        <v>8.4035250369999996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501</v>
      </c>
      <c r="W133" s="786"/>
      <c r="X133" s="786"/>
      <c r="Y133" s="786"/>
      <c r="Z133" s="787"/>
      <c r="AA133" s="788">
        <v>7.4</v>
      </c>
      <c r="AB133" s="789"/>
      <c r="AC133" s="789"/>
      <c r="AD133" s="789"/>
      <c r="AE133" s="790"/>
      <c r="AF133" s="788">
        <v>7.9</v>
      </c>
      <c r="AG133" s="789"/>
      <c r="AH133" s="789"/>
      <c r="AI133" s="789"/>
      <c r="AJ133" s="790"/>
      <c r="AK133" s="788">
        <v>8.3000000000000007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6xZ55X8bbQ1MpGzSV7XtFESedqFMoLigEvITff4vSDNoL6IcSSDD+hgdf8luBXLWlyMMPpaTBm6/WaRwb3hOg==" saltValue="XpOVVXhCqc207R7NmEqK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udnh35iRSe41/x47kCL0jGnIQckkLOLeW6Ualy91K3XjOF4P5Ey6HOBx0o6jTSfyw0nCODU3XUU1d8yta10IA==" saltValue="OQ1asUiBrVMQz1UeJrQyA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91" t="s">
        <v>505</v>
      </c>
      <c r="AP7" s="268"/>
      <c r="AQ7" s="269" t="s">
        <v>506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2"/>
      <c r="AP8" s="274" t="s">
        <v>507</v>
      </c>
      <c r="AQ8" s="275" t="s">
        <v>508</v>
      </c>
      <c r="AR8" s="276" t="s">
        <v>509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3" t="s">
        <v>510</v>
      </c>
      <c r="AL9" s="1204"/>
      <c r="AM9" s="1204"/>
      <c r="AN9" s="1205"/>
      <c r="AO9" s="277">
        <v>2689247</v>
      </c>
      <c r="AP9" s="277">
        <v>81601</v>
      </c>
      <c r="AQ9" s="278">
        <v>95193</v>
      </c>
      <c r="AR9" s="279">
        <v>-14.3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3" t="s">
        <v>511</v>
      </c>
      <c r="AL10" s="1204"/>
      <c r="AM10" s="1204"/>
      <c r="AN10" s="1205"/>
      <c r="AO10" s="280">
        <v>510970</v>
      </c>
      <c r="AP10" s="280">
        <v>15505</v>
      </c>
      <c r="AQ10" s="281">
        <v>9197</v>
      </c>
      <c r="AR10" s="282">
        <v>68.599999999999994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3" t="s">
        <v>512</v>
      </c>
      <c r="AL11" s="1204"/>
      <c r="AM11" s="1204"/>
      <c r="AN11" s="1205"/>
      <c r="AO11" s="280">
        <v>51107</v>
      </c>
      <c r="AP11" s="280">
        <v>1551</v>
      </c>
      <c r="AQ11" s="281">
        <v>1724</v>
      </c>
      <c r="AR11" s="282">
        <v>-10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3" t="s">
        <v>513</v>
      </c>
      <c r="AL12" s="1204"/>
      <c r="AM12" s="1204"/>
      <c r="AN12" s="1205"/>
      <c r="AO12" s="280" t="s">
        <v>514</v>
      </c>
      <c r="AP12" s="280" t="s">
        <v>514</v>
      </c>
      <c r="AQ12" s="281">
        <v>4</v>
      </c>
      <c r="AR12" s="282" t="s">
        <v>514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3" t="s">
        <v>515</v>
      </c>
      <c r="AL13" s="1204"/>
      <c r="AM13" s="1204"/>
      <c r="AN13" s="1205"/>
      <c r="AO13" s="280">
        <v>102752</v>
      </c>
      <c r="AP13" s="280">
        <v>3118</v>
      </c>
      <c r="AQ13" s="281">
        <v>3651</v>
      </c>
      <c r="AR13" s="282">
        <v>-14.6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3" t="s">
        <v>516</v>
      </c>
      <c r="AL14" s="1204"/>
      <c r="AM14" s="1204"/>
      <c r="AN14" s="1205"/>
      <c r="AO14" s="280">
        <v>79382</v>
      </c>
      <c r="AP14" s="280">
        <v>2409</v>
      </c>
      <c r="AQ14" s="281">
        <v>2581</v>
      </c>
      <c r="AR14" s="282">
        <v>-6.7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6" t="s">
        <v>517</v>
      </c>
      <c r="AL15" s="1207"/>
      <c r="AM15" s="1207"/>
      <c r="AN15" s="1208"/>
      <c r="AO15" s="280">
        <v>-212452</v>
      </c>
      <c r="AP15" s="280">
        <v>-6447</v>
      </c>
      <c r="AQ15" s="281">
        <v>-7170</v>
      </c>
      <c r="AR15" s="282">
        <v>-10.1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6" t="s">
        <v>189</v>
      </c>
      <c r="AL16" s="1207"/>
      <c r="AM16" s="1207"/>
      <c r="AN16" s="1208"/>
      <c r="AO16" s="280">
        <v>3221006</v>
      </c>
      <c r="AP16" s="280">
        <v>97737</v>
      </c>
      <c r="AQ16" s="281">
        <v>105180</v>
      </c>
      <c r="AR16" s="282">
        <v>-7.1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9" t="s">
        <v>522</v>
      </c>
      <c r="AL21" s="1210"/>
      <c r="AM21" s="1210"/>
      <c r="AN21" s="1211"/>
      <c r="AO21" s="293">
        <v>8.7100000000000009</v>
      </c>
      <c r="AP21" s="294">
        <v>9.98</v>
      </c>
      <c r="AQ21" s="295">
        <v>-1.27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9" t="s">
        <v>523</v>
      </c>
      <c r="AL22" s="1210"/>
      <c r="AM22" s="1210"/>
      <c r="AN22" s="1211"/>
      <c r="AO22" s="298">
        <v>97.3</v>
      </c>
      <c r="AP22" s="299">
        <v>97.3</v>
      </c>
      <c r="AQ22" s="300">
        <v>0</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202" t="s">
        <v>524</v>
      </c>
      <c r="B26" s="1202"/>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263"/>
    </row>
    <row r="27" spans="1:46">
      <c r="A27" s="305"/>
      <c r="AO27" s="258"/>
      <c r="AP27" s="258"/>
      <c r="AQ27" s="258"/>
      <c r="AR27" s="258"/>
      <c r="AS27" s="258"/>
      <c r="AT27" s="258"/>
    </row>
    <row r="28" spans="1:46" ht="17.2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91" t="s">
        <v>505</v>
      </c>
      <c r="AP30" s="268"/>
      <c r="AQ30" s="269" t="s">
        <v>506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2"/>
      <c r="AP31" s="274" t="s">
        <v>507</v>
      </c>
      <c r="AQ31" s="275" t="s">
        <v>508</v>
      </c>
      <c r="AR31" s="276" t="s">
        <v>509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527</v>
      </c>
      <c r="AL32" s="1194"/>
      <c r="AM32" s="1194"/>
      <c r="AN32" s="1195"/>
      <c r="AO32" s="308">
        <v>2001671</v>
      </c>
      <c r="AP32" s="308">
        <v>60738</v>
      </c>
      <c r="AQ32" s="309">
        <v>67244</v>
      </c>
      <c r="AR32" s="310">
        <v>-9.6999999999999993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528</v>
      </c>
      <c r="AL33" s="1194"/>
      <c r="AM33" s="1194"/>
      <c r="AN33" s="1195"/>
      <c r="AO33" s="308" t="s">
        <v>514</v>
      </c>
      <c r="AP33" s="308" t="s">
        <v>514</v>
      </c>
      <c r="AQ33" s="309" t="s">
        <v>514</v>
      </c>
      <c r="AR33" s="310" t="s">
        <v>514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529</v>
      </c>
      <c r="AL34" s="1194"/>
      <c r="AM34" s="1194"/>
      <c r="AN34" s="1195"/>
      <c r="AO34" s="308" t="s">
        <v>514</v>
      </c>
      <c r="AP34" s="308" t="s">
        <v>514</v>
      </c>
      <c r="AQ34" s="309">
        <v>8</v>
      </c>
      <c r="AR34" s="310" t="s">
        <v>514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530</v>
      </c>
      <c r="AL35" s="1194"/>
      <c r="AM35" s="1194"/>
      <c r="AN35" s="1195"/>
      <c r="AO35" s="308">
        <v>451779</v>
      </c>
      <c r="AP35" s="308">
        <v>13709</v>
      </c>
      <c r="AQ35" s="309">
        <v>18547</v>
      </c>
      <c r="AR35" s="310">
        <v>-26.1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531</v>
      </c>
      <c r="AL36" s="1194"/>
      <c r="AM36" s="1194"/>
      <c r="AN36" s="1195"/>
      <c r="AO36" s="308">
        <v>32098</v>
      </c>
      <c r="AP36" s="308">
        <v>974</v>
      </c>
      <c r="AQ36" s="309">
        <v>2991</v>
      </c>
      <c r="AR36" s="310">
        <v>-67.400000000000006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532</v>
      </c>
      <c r="AL37" s="1194"/>
      <c r="AM37" s="1194"/>
      <c r="AN37" s="1195"/>
      <c r="AO37" s="308">
        <v>55583</v>
      </c>
      <c r="AP37" s="308">
        <v>1687</v>
      </c>
      <c r="AQ37" s="309">
        <v>670</v>
      </c>
      <c r="AR37" s="310">
        <v>151.80000000000001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533</v>
      </c>
      <c r="AL38" s="1197"/>
      <c r="AM38" s="1197"/>
      <c r="AN38" s="1198"/>
      <c r="AO38" s="311" t="s">
        <v>514</v>
      </c>
      <c r="AP38" s="311" t="s">
        <v>514</v>
      </c>
      <c r="AQ38" s="312">
        <v>2</v>
      </c>
      <c r="AR38" s="300" t="s">
        <v>514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534</v>
      </c>
      <c r="AL39" s="1197"/>
      <c r="AM39" s="1197"/>
      <c r="AN39" s="1198"/>
      <c r="AO39" s="308">
        <v>-50760</v>
      </c>
      <c r="AP39" s="308">
        <v>-1540</v>
      </c>
      <c r="AQ39" s="309">
        <v>-3165</v>
      </c>
      <c r="AR39" s="310">
        <v>-51.3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535</v>
      </c>
      <c r="AL40" s="1194"/>
      <c r="AM40" s="1194"/>
      <c r="AN40" s="1195"/>
      <c r="AO40" s="308">
        <v>-1678034</v>
      </c>
      <c r="AP40" s="308">
        <v>-50917</v>
      </c>
      <c r="AQ40" s="309">
        <v>-61701</v>
      </c>
      <c r="AR40" s="310">
        <v>-17.5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299</v>
      </c>
      <c r="AL41" s="1200"/>
      <c r="AM41" s="1200"/>
      <c r="AN41" s="1201"/>
      <c r="AO41" s="308">
        <v>812337</v>
      </c>
      <c r="AP41" s="308">
        <v>24649</v>
      </c>
      <c r="AQ41" s="309">
        <v>24597</v>
      </c>
      <c r="AR41" s="310">
        <v>0.2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6" t="s">
        <v>505</v>
      </c>
      <c r="AN49" s="1188" t="s">
        <v>539</v>
      </c>
      <c r="AO49" s="1189"/>
      <c r="AP49" s="1189"/>
      <c r="AQ49" s="1189"/>
      <c r="AR49" s="1190"/>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7"/>
      <c r="AN50" s="324" t="s">
        <v>540</v>
      </c>
      <c r="AO50" s="325" t="s">
        <v>541</v>
      </c>
      <c r="AP50" s="326" t="s">
        <v>542</v>
      </c>
      <c r="AQ50" s="327" t="s">
        <v>543</v>
      </c>
      <c r="AR50" s="328" t="s">
        <v>544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2376823</v>
      </c>
      <c r="AN51" s="330">
        <v>66589</v>
      </c>
      <c r="AO51" s="331">
        <v>-7.4</v>
      </c>
      <c r="AP51" s="332">
        <v>85042</v>
      </c>
      <c r="AQ51" s="333">
        <v>7.8</v>
      </c>
      <c r="AR51" s="334">
        <v>-15.2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1905246</v>
      </c>
      <c r="AN52" s="338">
        <v>53377</v>
      </c>
      <c r="AO52" s="339">
        <v>-3.3</v>
      </c>
      <c r="AP52" s="340">
        <v>50806</v>
      </c>
      <c r="AQ52" s="341">
        <v>10.1</v>
      </c>
      <c r="AR52" s="342">
        <v>-13.4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1924717</v>
      </c>
      <c r="AN53" s="330">
        <v>54876</v>
      </c>
      <c r="AO53" s="331">
        <v>-17.600000000000001</v>
      </c>
      <c r="AP53" s="332">
        <v>83774</v>
      </c>
      <c r="AQ53" s="333">
        <v>-1.5</v>
      </c>
      <c r="AR53" s="334">
        <v>-16.100000000000001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1660381</v>
      </c>
      <c r="AN54" s="338">
        <v>47339</v>
      </c>
      <c r="AO54" s="339">
        <v>-11.3</v>
      </c>
      <c r="AP54" s="340">
        <v>52179</v>
      </c>
      <c r="AQ54" s="341">
        <v>2.7</v>
      </c>
      <c r="AR54" s="342">
        <v>-14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1799816</v>
      </c>
      <c r="AN55" s="330">
        <v>52249</v>
      </c>
      <c r="AO55" s="331">
        <v>-4.8</v>
      </c>
      <c r="AP55" s="332">
        <v>132981</v>
      </c>
      <c r="AQ55" s="333">
        <v>58.7</v>
      </c>
      <c r="AR55" s="334">
        <v>-63.5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1381584</v>
      </c>
      <c r="AN56" s="338">
        <v>40108</v>
      </c>
      <c r="AO56" s="339">
        <v>-15.3</v>
      </c>
      <c r="AP56" s="340">
        <v>56973</v>
      </c>
      <c r="AQ56" s="341">
        <v>9.1999999999999993</v>
      </c>
      <c r="AR56" s="342">
        <v>-24.5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2087063</v>
      </c>
      <c r="AN57" s="330">
        <v>61793</v>
      </c>
      <c r="AO57" s="331">
        <v>18.3</v>
      </c>
      <c r="AP57" s="332">
        <v>128523</v>
      </c>
      <c r="AQ57" s="333">
        <v>-3.4</v>
      </c>
      <c r="AR57" s="334">
        <v>21.7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1715981</v>
      </c>
      <c r="AN58" s="338">
        <v>50806</v>
      </c>
      <c r="AO58" s="339">
        <v>26.7</v>
      </c>
      <c r="AP58" s="340">
        <v>56792</v>
      </c>
      <c r="AQ58" s="341">
        <v>-0.3</v>
      </c>
      <c r="AR58" s="342">
        <v>27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1681211</v>
      </c>
      <c r="AN59" s="330">
        <v>51014</v>
      </c>
      <c r="AO59" s="331">
        <v>-17.399999999999999</v>
      </c>
      <c r="AP59" s="332">
        <v>92919</v>
      </c>
      <c r="AQ59" s="333">
        <v>-27.7</v>
      </c>
      <c r="AR59" s="334">
        <v>10.3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1358570</v>
      </c>
      <c r="AN60" s="338">
        <v>41224</v>
      </c>
      <c r="AO60" s="339">
        <v>-18.899999999999999</v>
      </c>
      <c r="AP60" s="340">
        <v>54128</v>
      </c>
      <c r="AQ60" s="341">
        <v>-4.7</v>
      </c>
      <c r="AR60" s="342">
        <v>-14.2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1973926</v>
      </c>
      <c r="AN61" s="345">
        <v>57304</v>
      </c>
      <c r="AO61" s="346">
        <v>-5.8</v>
      </c>
      <c r="AP61" s="347">
        <v>104648</v>
      </c>
      <c r="AQ61" s="348">
        <v>6.8</v>
      </c>
      <c r="AR61" s="334">
        <v>-12.6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1604352</v>
      </c>
      <c r="AN62" s="338">
        <v>46571</v>
      </c>
      <c r="AO62" s="339">
        <v>-4.4000000000000004</v>
      </c>
      <c r="AP62" s="340">
        <v>54176</v>
      </c>
      <c r="AQ62" s="341">
        <v>3.4</v>
      </c>
      <c r="AR62" s="342">
        <v>-7.8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A9F4p4C/72KJQ1xtYugZmjiRWnMqCmh9mt2P5/OMbeUwqNQQFcGtGIFx3LOoDQ8rx6+zQPf7KDSsVlSg9agQw==" saltValue="l4DjeXW2UxnAsqmYGLA3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553</v>
      </c>
    </row>
    <row r="120" spans="125:125" ht="13.5" hidden="1" customHeight="1"/>
    <row r="121" spans="125:125" ht="13.5" hidden="1" customHeight="1">
      <c r="DU121" s="255"/>
    </row>
  </sheetData>
  <sheetProtection algorithmName="SHA-512" hashValue="vd67EATOp4d9MKnDe+R/17U47YWLobH9N4BfyB3f2nSi1oFaPPIiYSuU8hgzbp0F3vByf2AwnDolYsYFKxEz7w==" saltValue="xoo7n6Tz1nKWg2vh04IKF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554</v>
      </c>
    </row>
  </sheetData>
  <sheetProtection algorithmName="SHA-512" hashValue="3nX+dz1xlT+J/U3+BDSQ/L0izKhVd6rRLL/4YNiv7aYnpOhe3VBUgBsVZKngXCAhRb9Kay4UUwnudNKGnzbbkg==" saltValue="xcPDMvslpYegLc8Bc7Bk5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17.25</v>
      </c>
      <c r="G47" s="12">
        <v>17.170000000000002</v>
      </c>
      <c r="H47" s="12">
        <v>16.239999999999998</v>
      </c>
      <c r="I47" s="12">
        <v>15.21</v>
      </c>
      <c r="J47" s="13">
        <v>18.559999999999999</v>
      </c>
    </row>
    <row r="48" spans="2:10" ht="57.75" customHeight="1">
      <c r="B48" s="14"/>
      <c r="C48" s="1214" t="s">
        <v>4</v>
      </c>
      <c r="D48" s="1214"/>
      <c r="E48" s="1215"/>
      <c r="F48" s="15">
        <v>4.5</v>
      </c>
      <c r="G48" s="16">
        <v>3.37</v>
      </c>
      <c r="H48" s="16">
        <v>4.83</v>
      </c>
      <c r="I48" s="16">
        <v>6.15</v>
      </c>
      <c r="J48" s="17">
        <v>4.78</v>
      </c>
    </row>
    <row r="49" spans="2:10" ht="57.75" customHeight="1" thickBot="1">
      <c r="B49" s="18"/>
      <c r="C49" s="1216" t="s">
        <v>5</v>
      </c>
      <c r="D49" s="1216"/>
      <c r="E49" s="1217"/>
      <c r="F49" s="19">
        <v>1.0900000000000001</v>
      </c>
      <c r="G49" s="20" t="s">
        <v>560</v>
      </c>
      <c r="H49" s="20">
        <v>0.32</v>
      </c>
      <c r="I49" s="20">
        <v>0.85</v>
      </c>
      <c r="J49" s="21">
        <v>2.74</v>
      </c>
    </row>
    <row r="50" spans="2:10"/>
  </sheetData>
  <sheetProtection algorithmName="SHA-512" hashValue="UwG8h5tmqYF42cFigE6+fMRhdl6dkacXrSkdrIU1O/Fk8a5IMRdCk7CJn6+UARaG1C2qrw8a+gu+xyRD2KT+CQ==" saltValue="dIWLnqawUvk1tB/A6XQcP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561</v>
      </c>
      <c r="D34" s="1224"/>
      <c r="E34" s="1225"/>
      <c r="F34" s="32">
        <v>5.25</v>
      </c>
      <c r="G34" s="33">
        <v>4.46</v>
      </c>
      <c r="H34" s="33">
        <v>4.3600000000000003</v>
      </c>
      <c r="I34" s="33">
        <v>4.47</v>
      </c>
      <c r="J34" s="34">
        <v>4.8499999999999996</v>
      </c>
      <c r="K34" s="22"/>
      <c r="L34" s="22"/>
      <c r="M34" s="22"/>
      <c r="N34" s="22"/>
      <c r="O34" s="22"/>
      <c r="P34" s="22"/>
    </row>
    <row r="35" spans="1:16" ht="39" customHeight="1">
      <c r="A35" s="22"/>
      <c r="B35" s="35"/>
      <c r="C35" s="1218" t="s">
        <v>562</v>
      </c>
      <c r="D35" s="1219"/>
      <c r="E35" s="1220"/>
      <c r="F35" s="36">
        <v>4.5</v>
      </c>
      <c r="G35" s="37">
        <v>3.36</v>
      </c>
      <c r="H35" s="37">
        <v>4.83</v>
      </c>
      <c r="I35" s="37">
        <v>6.15</v>
      </c>
      <c r="J35" s="38">
        <v>4.7699999999999996</v>
      </c>
      <c r="K35" s="22"/>
      <c r="L35" s="22"/>
      <c r="M35" s="22"/>
      <c r="N35" s="22"/>
      <c r="O35" s="22"/>
      <c r="P35" s="22"/>
    </row>
    <row r="36" spans="1:16" ht="39" customHeight="1">
      <c r="A36" s="22"/>
      <c r="B36" s="35"/>
      <c r="C36" s="1218" t="s">
        <v>563</v>
      </c>
      <c r="D36" s="1219"/>
      <c r="E36" s="1220"/>
      <c r="F36" s="36" t="s">
        <v>514</v>
      </c>
      <c r="G36" s="37" t="s">
        <v>514</v>
      </c>
      <c r="H36" s="37" t="s">
        <v>514</v>
      </c>
      <c r="I36" s="37">
        <v>1.22</v>
      </c>
      <c r="J36" s="38">
        <v>2.19</v>
      </c>
      <c r="K36" s="22"/>
      <c r="L36" s="22"/>
      <c r="M36" s="22"/>
      <c r="N36" s="22"/>
      <c r="O36" s="22"/>
      <c r="P36" s="22"/>
    </row>
    <row r="37" spans="1:16" ht="39" customHeight="1">
      <c r="A37" s="22"/>
      <c r="B37" s="35"/>
      <c r="C37" s="1218" t="s">
        <v>564</v>
      </c>
      <c r="D37" s="1219"/>
      <c r="E37" s="1220"/>
      <c r="F37" s="36">
        <v>1.06</v>
      </c>
      <c r="G37" s="37">
        <v>1.1599999999999999</v>
      </c>
      <c r="H37" s="37">
        <v>1.4</v>
      </c>
      <c r="I37" s="37">
        <v>1.55</v>
      </c>
      <c r="J37" s="38">
        <v>1.54</v>
      </c>
      <c r="K37" s="22"/>
      <c r="L37" s="22"/>
      <c r="M37" s="22"/>
      <c r="N37" s="22"/>
      <c r="O37" s="22"/>
      <c r="P37" s="22"/>
    </row>
    <row r="38" spans="1:16" ht="39" customHeight="1">
      <c r="A38" s="22"/>
      <c r="B38" s="35"/>
      <c r="C38" s="1218" t="s">
        <v>565</v>
      </c>
      <c r="D38" s="1219"/>
      <c r="E38" s="1220"/>
      <c r="F38" s="36">
        <v>0.21</v>
      </c>
      <c r="G38" s="37">
        <v>0.21</v>
      </c>
      <c r="H38" s="37">
        <v>0.06</v>
      </c>
      <c r="I38" s="37">
        <v>0.21</v>
      </c>
      <c r="J38" s="38">
        <v>0.12</v>
      </c>
      <c r="K38" s="22"/>
      <c r="L38" s="22"/>
      <c r="M38" s="22"/>
      <c r="N38" s="22"/>
      <c r="O38" s="22"/>
      <c r="P38" s="22"/>
    </row>
    <row r="39" spans="1:16" ht="39" customHeight="1">
      <c r="A39" s="22"/>
      <c r="B39" s="35"/>
      <c r="C39" s="1218" t="s">
        <v>566</v>
      </c>
      <c r="D39" s="1219"/>
      <c r="E39" s="1220"/>
      <c r="F39" s="36">
        <v>0.01</v>
      </c>
      <c r="G39" s="37">
        <v>0.02</v>
      </c>
      <c r="H39" s="37">
        <v>0.02</v>
      </c>
      <c r="I39" s="37">
        <v>0.02</v>
      </c>
      <c r="J39" s="38">
        <v>0.02</v>
      </c>
      <c r="K39" s="22"/>
      <c r="L39" s="22"/>
      <c r="M39" s="22"/>
      <c r="N39" s="22"/>
      <c r="O39" s="22"/>
      <c r="P39" s="22"/>
    </row>
    <row r="40" spans="1:16" ht="39" customHeight="1">
      <c r="A40" s="22"/>
      <c r="B40" s="35"/>
      <c r="C40" s="1218" t="s">
        <v>567</v>
      </c>
      <c r="D40" s="1219"/>
      <c r="E40" s="1220"/>
      <c r="F40" s="36">
        <v>0.01</v>
      </c>
      <c r="G40" s="37">
        <v>0.01</v>
      </c>
      <c r="H40" s="37">
        <v>0.01</v>
      </c>
      <c r="I40" s="37">
        <v>0.01</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568</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569</v>
      </c>
      <c r="D43" s="1222"/>
      <c r="E43" s="1223"/>
      <c r="F43" s="41">
        <v>0.28000000000000003</v>
      </c>
      <c r="G43" s="42">
        <v>0.55000000000000004</v>
      </c>
      <c r="H43" s="42">
        <v>3.21</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G0z6kXpiS4TWGrjI1X927VLi1OpG5DG/2+EMXV7dLpwZgdl2Vt2wEqZZOkmsZ1W5W6DBafyxE3Sj2Qfiv2CThA==" saltValue="+u0dUMyTeYnJPnb6BJJJ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4" t="s">
        <v>10</v>
      </c>
      <c r="C45" s="1245"/>
      <c r="D45" s="58"/>
      <c r="E45" s="1250" t="s">
        <v>11</v>
      </c>
      <c r="F45" s="1250"/>
      <c r="G45" s="1250"/>
      <c r="H45" s="1250"/>
      <c r="I45" s="1250"/>
      <c r="J45" s="1251"/>
      <c r="K45" s="59">
        <v>1835</v>
      </c>
      <c r="L45" s="60">
        <v>1813</v>
      </c>
      <c r="M45" s="60">
        <v>1867</v>
      </c>
      <c r="N45" s="60">
        <v>1959</v>
      </c>
      <c r="O45" s="61">
        <v>2002</v>
      </c>
      <c r="P45" s="48"/>
      <c r="Q45" s="48"/>
      <c r="R45" s="48"/>
      <c r="S45" s="48"/>
      <c r="T45" s="48"/>
      <c r="U45" s="48"/>
    </row>
    <row r="46" spans="1:21" ht="30.75" customHeight="1">
      <c r="A46" s="48"/>
      <c r="B46" s="1246"/>
      <c r="C46" s="124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46"/>
      <c r="C47" s="124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46"/>
      <c r="C48" s="1247"/>
      <c r="D48" s="62"/>
      <c r="E48" s="1228" t="s">
        <v>14</v>
      </c>
      <c r="F48" s="1228"/>
      <c r="G48" s="1228"/>
      <c r="H48" s="1228"/>
      <c r="I48" s="1228"/>
      <c r="J48" s="1229"/>
      <c r="K48" s="63">
        <v>504</v>
      </c>
      <c r="L48" s="64">
        <v>484</v>
      </c>
      <c r="M48" s="64">
        <v>479</v>
      </c>
      <c r="N48" s="64">
        <v>487</v>
      </c>
      <c r="O48" s="65">
        <v>452</v>
      </c>
      <c r="P48" s="48"/>
      <c r="Q48" s="48"/>
      <c r="R48" s="48"/>
      <c r="S48" s="48"/>
      <c r="T48" s="48"/>
      <c r="U48" s="48"/>
    </row>
    <row r="49" spans="1:21" ht="30.75" customHeight="1">
      <c r="A49" s="48"/>
      <c r="B49" s="1246"/>
      <c r="C49" s="1247"/>
      <c r="D49" s="62"/>
      <c r="E49" s="1228" t="s">
        <v>15</v>
      </c>
      <c r="F49" s="1228"/>
      <c r="G49" s="1228"/>
      <c r="H49" s="1228"/>
      <c r="I49" s="1228"/>
      <c r="J49" s="1229"/>
      <c r="K49" s="63">
        <v>21</v>
      </c>
      <c r="L49" s="64">
        <v>26</v>
      </c>
      <c r="M49" s="64">
        <v>30</v>
      </c>
      <c r="N49" s="64">
        <v>32</v>
      </c>
      <c r="O49" s="65">
        <v>32</v>
      </c>
      <c r="P49" s="48"/>
      <c r="Q49" s="48"/>
      <c r="R49" s="48"/>
      <c r="S49" s="48"/>
      <c r="T49" s="48"/>
      <c r="U49" s="48"/>
    </row>
    <row r="50" spans="1:21" ht="30.75" customHeight="1">
      <c r="A50" s="48"/>
      <c r="B50" s="1246"/>
      <c r="C50" s="1247"/>
      <c r="D50" s="62"/>
      <c r="E50" s="1228" t="s">
        <v>16</v>
      </c>
      <c r="F50" s="1228"/>
      <c r="G50" s="1228"/>
      <c r="H50" s="1228"/>
      <c r="I50" s="1228"/>
      <c r="J50" s="1229"/>
      <c r="K50" s="63" t="s">
        <v>514</v>
      </c>
      <c r="L50" s="64" t="s">
        <v>514</v>
      </c>
      <c r="M50" s="64" t="s">
        <v>514</v>
      </c>
      <c r="N50" s="64">
        <v>56</v>
      </c>
      <c r="O50" s="65">
        <v>56</v>
      </c>
      <c r="P50" s="48"/>
      <c r="Q50" s="48"/>
      <c r="R50" s="48"/>
      <c r="S50" s="48"/>
      <c r="T50" s="48"/>
      <c r="U50" s="48"/>
    </row>
    <row r="51" spans="1:21" ht="30.75" customHeight="1">
      <c r="A51" s="48"/>
      <c r="B51" s="1248"/>
      <c r="C51" s="1249"/>
      <c r="D51" s="66"/>
      <c r="E51" s="1228" t="s">
        <v>17</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c r="A52" s="48"/>
      <c r="B52" s="1226" t="s">
        <v>18</v>
      </c>
      <c r="C52" s="1227"/>
      <c r="D52" s="66"/>
      <c r="E52" s="1228" t="s">
        <v>19</v>
      </c>
      <c r="F52" s="1228"/>
      <c r="G52" s="1228"/>
      <c r="H52" s="1228"/>
      <c r="I52" s="1228"/>
      <c r="J52" s="1229"/>
      <c r="K52" s="63">
        <v>1658</v>
      </c>
      <c r="L52" s="64">
        <v>1662</v>
      </c>
      <c r="M52" s="64">
        <v>1689</v>
      </c>
      <c r="N52" s="64">
        <v>1706</v>
      </c>
      <c r="O52" s="65">
        <v>1729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702</v>
      </c>
      <c r="L53" s="69">
        <v>661</v>
      </c>
      <c r="M53" s="69">
        <v>687</v>
      </c>
      <c r="N53" s="69">
        <v>828</v>
      </c>
      <c r="O53" s="70">
        <v>813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34" t="s">
        <v>24</v>
      </c>
      <c r="C57" s="1235"/>
      <c r="D57" s="1238" t="s">
        <v>25</v>
      </c>
      <c r="E57" s="1239"/>
      <c r="F57" s="1239"/>
      <c r="G57" s="1239"/>
      <c r="H57" s="1239"/>
      <c r="I57" s="1239"/>
      <c r="J57" s="1240"/>
      <c r="K57" s="83"/>
      <c r="L57" s="84"/>
      <c r="M57" s="84"/>
      <c r="N57" s="84"/>
      <c r="O57" s="85"/>
    </row>
    <row r="58" spans="1:21" ht="31.5" customHeight="1" thickBot="1">
      <c r="B58" s="1236"/>
      <c r="C58" s="1237"/>
      <c r="D58" s="1241" t="s">
        <v>26</v>
      </c>
      <c r="E58" s="1242"/>
      <c r="F58" s="1242"/>
      <c r="G58" s="1242"/>
      <c r="H58" s="1242"/>
      <c r="I58" s="1242"/>
      <c r="J58" s="1243"/>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ZpMdqmmCkFirzVLRq8uWtTPGugCVVorlMtx3MDCxyD0JmvQvFiUEMF6XtahLXRQIyTruJRN0B7ZjYJ8+NE6Q==" saltValue="U/dstmSM0noDvAfjZI/P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555</v>
      </c>
      <c r="J40" s="100" t="s">
        <v>556</v>
      </c>
      <c r="K40" s="100" t="s">
        <v>557</v>
      </c>
      <c r="L40" s="100" t="s">
        <v>558</v>
      </c>
      <c r="M40" s="101" t="s">
        <v>559</v>
      </c>
    </row>
    <row r="41" spans="2:13" ht="27.75" customHeight="1">
      <c r="B41" s="1264" t="s">
        <v>29</v>
      </c>
      <c r="C41" s="1265"/>
      <c r="D41" s="102"/>
      <c r="E41" s="1266" t="s">
        <v>30</v>
      </c>
      <c r="F41" s="1266"/>
      <c r="G41" s="1266"/>
      <c r="H41" s="1267"/>
      <c r="I41" s="351">
        <v>19668</v>
      </c>
      <c r="J41" s="352">
        <v>19214</v>
      </c>
      <c r="K41" s="352">
        <v>18475</v>
      </c>
      <c r="L41" s="352">
        <v>17824</v>
      </c>
      <c r="M41" s="353">
        <v>16877</v>
      </c>
    </row>
    <row r="42" spans="2:13" ht="27.75" customHeight="1">
      <c r="B42" s="1254"/>
      <c r="C42" s="1255"/>
      <c r="D42" s="103"/>
      <c r="E42" s="1258" t="s">
        <v>31</v>
      </c>
      <c r="F42" s="1258"/>
      <c r="G42" s="1258"/>
      <c r="H42" s="1259"/>
      <c r="I42" s="354" t="s">
        <v>514</v>
      </c>
      <c r="J42" s="355" t="s">
        <v>514</v>
      </c>
      <c r="K42" s="355" t="s">
        <v>514</v>
      </c>
      <c r="L42" s="355">
        <v>889</v>
      </c>
      <c r="M42" s="356">
        <v>834</v>
      </c>
    </row>
    <row r="43" spans="2:13" ht="27.75" customHeight="1">
      <c r="B43" s="1254"/>
      <c r="C43" s="1255"/>
      <c r="D43" s="103"/>
      <c r="E43" s="1258" t="s">
        <v>32</v>
      </c>
      <c r="F43" s="1258"/>
      <c r="G43" s="1258"/>
      <c r="H43" s="1259"/>
      <c r="I43" s="354">
        <v>5614</v>
      </c>
      <c r="J43" s="355">
        <v>5490</v>
      </c>
      <c r="K43" s="355">
        <v>5412</v>
      </c>
      <c r="L43" s="355">
        <v>5156</v>
      </c>
      <c r="M43" s="356">
        <v>4838</v>
      </c>
    </row>
    <row r="44" spans="2:13" ht="27.75" customHeight="1">
      <c r="B44" s="1254"/>
      <c r="C44" s="1255"/>
      <c r="D44" s="103"/>
      <c r="E44" s="1258" t="s">
        <v>33</v>
      </c>
      <c r="F44" s="1258"/>
      <c r="G44" s="1258"/>
      <c r="H44" s="1259"/>
      <c r="I44" s="354">
        <v>214</v>
      </c>
      <c r="J44" s="355">
        <v>190</v>
      </c>
      <c r="K44" s="355">
        <v>180</v>
      </c>
      <c r="L44" s="355">
        <v>160</v>
      </c>
      <c r="M44" s="356">
        <v>151</v>
      </c>
    </row>
    <row r="45" spans="2:13" ht="27.75" customHeight="1">
      <c r="B45" s="1254"/>
      <c r="C45" s="1255"/>
      <c r="D45" s="103"/>
      <c r="E45" s="1258" t="s">
        <v>34</v>
      </c>
      <c r="F45" s="1258"/>
      <c r="G45" s="1258"/>
      <c r="H45" s="1259"/>
      <c r="I45" s="354">
        <v>3640</v>
      </c>
      <c r="J45" s="355">
        <v>3508</v>
      </c>
      <c r="K45" s="355">
        <v>3494</v>
      </c>
      <c r="L45" s="355">
        <v>3491</v>
      </c>
      <c r="M45" s="356">
        <v>3448</v>
      </c>
    </row>
    <row r="46" spans="2:13" ht="27.75" customHeight="1">
      <c r="B46" s="1254"/>
      <c r="C46" s="1255"/>
      <c r="D46" s="104"/>
      <c r="E46" s="1258" t="s">
        <v>35</v>
      </c>
      <c r="F46" s="1258"/>
      <c r="G46" s="1258"/>
      <c r="H46" s="1259"/>
      <c r="I46" s="354">
        <v>5</v>
      </c>
      <c r="J46" s="355">
        <v>4</v>
      </c>
      <c r="K46" s="355" t="s">
        <v>514</v>
      </c>
      <c r="L46" s="355" t="s">
        <v>514</v>
      </c>
      <c r="M46" s="356" t="s">
        <v>514</v>
      </c>
    </row>
    <row r="47" spans="2:13" ht="27.75" customHeight="1">
      <c r="B47" s="1254"/>
      <c r="C47" s="1255"/>
      <c r="D47" s="105"/>
      <c r="E47" s="1268" t="s">
        <v>36</v>
      </c>
      <c r="F47" s="1269"/>
      <c r="G47" s="1269"/>
      <c r="H47" s="1270"/>
      <c r="I47" s="354" t="s">
        <v>514</v>
      </c>
      <c r="J47" s="355" t="s">
        <v>514</v>
      </c>
      <c r="K47" s="355" t="s">
        <v>514</v>
      </c>
      <c r="L47" s="355" t="s">
        <v>514</v>
      </c>
      <c r="M47" s="356" t="s">
        <v>514</v>
      </c>
    </row>
    <row r="48" spans="2:13" ht="27.75" customHeight="1">
      <c r="B48" s="1254"/>
      <c r="C48" s="1255"/>
      <c r="D48" s="103"/>
      <c r="E48" s="1258" t="s">
        <v>37</v>
      </c>
      <c r="F48" s="1258"/>
      <c r="G48" s="1258"/>
      <c r="H48" s="1259"/>
      <c r="I48" s="354" t="s">
        <v>514</v>
      </c>
      <c r="J48" s="355" t="s">
        <v>514</v>
      </c>
      <c r="K48" s="355" t="s">
        <v>514</v>
      </c>
      <c r="L48" s="355" t="s">
        <v>514</v>
      </c>
      <c r="M48" s="356" t="s">
        <v>514</v>
      </c>
    </row>
    <row r="49" spans="2:13" ht="27.75" customHeight="1">
      <c r="B49" s="1256"/>
      <c r="C49" s="1257"/>
      <c r="D49" s="103"/>
      <c r="E49" s="1258" t="s">
        <v>38</v>
      </c>
      <c r="F49" s="1258"/>
      <c r="G49" s="1258"/>
      <c r="H49" s="1259"/>
      <c r="I49" s="354" t="s">
        <v>514</v>
      </c>
      <c r="J49" s="355" t="s">
        <v>514</v>
      </c>
      <c r="K49" s="355" t="s">
        <v>514</v>
      </c>
      <c r="L49" s="355" t="s">
        <v>514</v>
      </c>
      <c r="M49" s="356" t="s">
        <v>514</v>
      </c>
    </row>
    <row r="50" spans="2:13" ht="27.75" customHeight="1">
      <c r="B50" s="1252" t="s">
        <v>39</v>
      </c>
      <c r="C50" s="1253"/>
      <c r="D50" s="106"/>
      <c r="E50" s="1258" t="s">
        <v>40</v>
      </c>
      <c r="F50" s="1258"/>
      <c r="G50" s="1258"/>
      <c r="H50" s="1259"/>
      <c r="I50" s="354">
        <v>4273</v>
      </c>
      <c r="J50" s="355">
        <v>4403</v>
      </c>
      <c r="K50" s="355">
        <v>4295</v>
      </c>
      <c r="L50" s="355">
        <v>4214</v>
      </c>
      <c r="M50" s="356">
        <v>5511</v>
      </c>
    </row>
    <row r="51" spans="2:13" ht="27.75" customHeight="1">
      <c r="B51" s="1254"/>
      <c r="C51" s="1255"/>
      <c r="D51" s="103"/>
      <c r="E51" s="1258" t="s">
        <v>41</v>
      </c>
      <c r="F51" s="1258"/>
      <c r="G51" s="1258"/>
      <c r="H51" s="1259"/>
      <c r="I51" s="354">
        <v>460</v>
      </c>
      <c r="J51" s="355">
        <v>388</v>
      </c>
      <c r="K51" s="355">
        <v>334</v>
      </c>
      <c r="L51" s="355">
        <v>279</v>
      </c>
      <c r="M51" s="356">
        <v>234</v>
      </c>
    </row>
    <row r="52" spans="2:13" ht="27.75" customHeight="1">
      <c r="B52" s="1256"/>
      <c r="C52" s="1257"/>
      <c r="D52" s="103"/>
      <c r="E52" s="1258" t="s">
        <v>42</v>
      </c>
      <c r="F52" s="1258"/>
      <c r="G52" s="1258"/>
      <c r="H52" s="1259"/>
      <c r="I52" s="354">
        <v>18290</v>
      </c>
      <c r="J52" s="355">
        <v>17922</v>
      </c>
      <c r="K52" s="355">
        <v>17288</v>
      </c>
      <c r="L52" s="355">
        <v>16684</v>
      </c>
      <c r="M52" s="356">
        <v>16023</v>
      </c>
    </row>
    <row r="53" spans="2:13" ht="27.75" customHeight="1" thickBot="1">
      <c r="B53" s="1260" t="s">
        <v>43</v>
      </c>
      <c r="C53" s="1261"/>
      <c r="D53" s="107"/>
      <c r="E53" s="1262" t="s">
        <v>44</v>
      </c>
      <c r="F53" s="1262"/>
      <c r="G53" s="1262"/>
      <c r="H53" s="1263"/>
      <c r="I53" s="357">
        <v>6117</v>
      </c>
      <c r="J53" s="358">
        <v>5694</v>
      </c>
      <c r="K53" s="358">
        <v>5644</v>
      </c>
      <c r="L53" s="358">
        <v>6343</v>
      </c>
      <c r="M53" s="359">
        <v>4379</v>
      </c>
    </row>
    <row r="54" spans="2:13" ht="27.75" customHeight="1">
      <c r="B54" s="108" t="s">
        <v>45</v>
      </c>
      <c r="C54" s="109"/>
      <c r="D54" s="109"/>
      <c r="E54" s="110"/>
      <c r="F54" s="110"/>
      <c r="G54" s="110"/>
      <c r="H54" s="110"/>
      <c r="I54" s="111"/>
      <c r="J54" s="111"/>
      <c r="K54" s="111"/>
      <c r="L54" s="111"/>
      <c r="M54" s="111"/>
    </row>
    <row r="55" spans="2:13"/>
  </sheetData>
  <sheetProtection algorithmName="SHA-512" hashValue="VOIVLyM6oc6I+NV3xoPQtsmUvSFjj84L6xg6gOzd4hM4I0buyal0W6RVH8QdVVZ1PdMEosEM/CxeLzzw0QMMDA==" saltValue="WnJd7PvzQ2oAOleMm4Ab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557</v>
      </c>
      <c r="G54" s="116" t="s">
        <v>558</v>
      </c>
      <c r="H54" s="117" t="s">
        <v>559</v>
      </c>
    </row>
    <row r="55" spans="2:8" ht="52.5" customHeight="1">
      <c r="B55" s="118"/>
      <c r="C55" s="1279" t="s">
        <v>47</v>
      </c>
      <c r="D55" s="1279"/>
      <c r="E55" s="1280"/>
      <c r="F55" s="119">
        <v>1729</v>
      </c>
      <c r="G55" s="119">
        <v>1664</v>
      </c>
      <c r="H55" s="120">
        <v>2106</v>
      </c>
    </row>
    <row r="56" spans="2:8" ht="52.5" customHeight="1">
      <c r="B56" s="121"/>
      <c r="C56" s="1281" t="s">
        <v>48</v>
      </c>
      <c r="D56" s="1281"/>
      <c r="E56" s="1282"/>
      <c r="F56" s="122">
        <v>765</v>
      </c>
      <c r="G56" s="122">
        <v>665</v>
      </c>
      <c r="H56" s="123">
        <v>883</v>
      </c>
    </row>
    <row r="57" spans="2:8" ht="53.25" customHeight="1">
      <c r="B57" s="121"/>
      <c r="C57" s="1283" t="s">
        <v>49</v>
      </c>
      <c r="D57" s="1283"/>
      <c r="E57" s="1284"/>
      <c r="F57" s="124">
        <v>3538</v>
      </c>
      <c r="G57" s="124">
        <v>3540</v>
      </c>
      <c r="H57" s="125">
        <v>4023</v>
      </c>
    </row>
    <row r="58" spans="2:8" ht="45.75" customHeight="1">
      <c r="B58" s="126"/>
      <c r="C58" s="1271" t="s">
        <v>590</v>
      </c>
      <c r="D58" s="1272"/>
      <c r="E58" s="1273"/>
      <c r="F58" s="127">
        <v>1923</v>
      </c>
      <c r="G58" s="127">
        <v>1901</v>
      </c>
      <c r="H58" s="128">
        <v>1872</v>
      </c>
    </row>
    <row r="59" spans="2:8" ht="45.75" customHeight="1">
      <c r="B59" s="126"/>
      <c r="C59" s="1271" t="s">
        <v>591</v>
      </c>
      <c r="D59" s="1272"/>
      <c r="E59" s="1273"/>
      <c r="F59" s="127">
        <v>1080</v>
      </c>
      <c r="G59" s="127">
        <v>1094</v>
      </c>
      <c r="H59" s="128">
        <v>1540</v>
      </c>
    </row>
    <row r="60" spans="2:8" ht="45.75" customHeight="1">
      <c r="B60" s="126"/>
      <c r="C60" s="1271" t="s">
        <v>592</v>
      </c>
      <c r="D60" s="1272"/>
      <c r="E60" s="1273"/>
      <c r="F60" s="127">
        <v>108</v>
      </c>
      <c r="G60" s="127">
        <v>130</v>
      </c>
      <c r="H60" s="128">
        <v>175</v>
      </c>
    </row>
    <row r="61" spans="2:8" ht="45.75" customHeight="1">
      <c r="B61" s="126"/>
      <c r="C61" s="1271" t="s">
        <v>593</v>
      </c>
      <c r="D61" s="1272"/>
      <c r="E61" s="1273"/>
      <c r="F61" s="127">
        <v>98</v>
      </c>
      <c r="G61" s="127">
        <v>98</v>
      </c>
      <c r="H61" s="128">
        <v>105</v>
      </c>
    </row>
    <row r="62" spans="2:8" ht="45.75" customHeight="1" thickBot="1">
      <c r="B62" s="129"/>
      <c r="C62" s="1274" t="s">
        <v>594</v>
      </c>
      <c r="D62" s="1275"/>
      <c r="E62" s="1276"/>
      <c r="F62" s="130">
        <v>129</v>
      </c>
      <c r="G62" s="130">
        <v>121</v>
      </c>
      <c r="H62" s="131">
        <v>100</v>
      </c>
    </row>
    <row r="63" spans="2:8" ht="52.5" customHeight="1" thickBot="1">
      <c r="B63" s="132"/>
      <c r="C63" s="1277" t="s">
        <v>50</v>
      </c>
      <c r="D63" s="1277"/>
      <c r="E63" s="1278"/>
      <c r="F63" s="133">
        <v>6033</v>
      </c>
      <c r="G63" s="133">
        <v>5870</v>
      </c>
      <c r="H63" s="134">
        <v>7013</v>
      </c>
    </row>
    <row r="64" spans="2:8"/>
  </sheetData>
  <sheetProtection algorithmName="SHA-512" hashValue="ua7Wu1XKh9Yfk2RjsxNj/ukaGQu/GsOfciQpC6E4LxfPgEd1nIBF6vJckdq7Y3cu9mTd8cazUIZy/mRIxQmD4A==" saltValue="f3lupI6pXUvegdnuE6U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22" zoomScaleNormal="100" zoomScaleSheetLayoutView="55" workbookViewId="0">
      <selection activeCell="BR70" sqref="BR70"/>
    </sheetView>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3" t="s">
        <v>606</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c r="B44" s="376"/>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c r="B45" s="376"/>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c r="B46" s="376"/>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c r="B47" s="376"/>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599</v>
      </c>
    </row>
    <row r="50" spans="1:109">
      <c r="B50" s="376"/>
      <c r="G50" s="1285"/>
      <c r="H50" s="1285"/>
      <c r="I50" s="1285"/>
      <c r="J50" s="1285"/>
      <c r="K50" s="386"/>
      <c r="L50" s="386"/>
      <c r="M50" s="387"/>
      <c r="N50" s="387"/>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291" t="s">
        <v>555</v>
      </c>
      <c r="BQ50" s="1291"/>
      <c r="BR50" s="1291"/>
      <c r="BS50" s="1291"/>
      <c r="BT50" s="1291"/>
      <c r="BU50" s="1291"/>
      <c r="BV50" s="1291"/>
      <c r="BW50" s="1291"/>
      <c r="BX50" s="1291" t="s">
        <v>556</v>
      </c>
      <c r="BY50" s="1291"/>
      <c r="BZ50" s="1291"/>
      <c r="CA50" s="1291"/>
      <c r="CB50" s="1291"/>
      <c r="CC50" s="1291"/>
      <c r="CD50" s="1291"/>
      <c r="CE50" s="1291"/>
      <c r="CF50" s="1291" t="s">
        <v>557</v>
      </c>
      <c r="CG50" s="1291"/>
      <c r="CH50" s="1291"/>
      <c r="CI50" s="1291"/>
      <c r="CJ50" s="1291"/>
      <c r="CK50" s="1291"/>
      <c r="CL50" s="1291"/>
      <c r="CM50" s="1291"/>
      <c r="CN50" s="1291" t="s">
        <v>558</v>
      </c>
      <c r="CO50" s="1291"/>
      <c r="CP50" s="1291"/>
      <c r="CQ50" s="1291"/>
      <c r="CR50" s="1291"/>
      <c r="CS50" s="1291"/>
      <c r="CT50" s="1291"/>
      <c r="CU50" s="1291"/>
      <c r="CV50" s="1291" t="s">
        <v>559</v>
      </c>
      <c r="CW50" s="1291"/>
      <c r="CX50" s="1291"/>
      <c r="CY50" s="1291"/>
      <c r="CZ50" s="1291"/>
      <c r="DA50" s="1291"/>
      <c r="DB50" s="1291"/>
      <c r="DC50" s="1291"/>
    </row>
    <row r="51" spans="1:109" ht="13.5" customHeight="1">
      <c r="B51" s="376"/>
      <c r="G51" s="1302"/>
      <c r="H51" s="1302"/>
      <c r="I51" s="1306"/>
      <c r="J51" s="1306"/>
      <c r="K51" s="1292"/>
      <c r="L51" s="1292"/>
      <c r="M51" s="1292"/>
      <c r="N51" s="1292"/>
      <c r="AM51" s="385"/>
      <c r="AN51" s="1290" t="s">
        <v>600</v>
      </c>
      <c r="AO51" s="1290"/>
      <c r="AP51" s="1290"/>
      <c r="AQ51" s="1290"/>
      <c r="AR51" s="1290"/>
      <c r="AS51" s="1290"/>
      <c r="AT51" s="1290"/>
      <c r="AU51" s="1290"/>
      <c r="AV51" s="1290"/>
      <c r="AW51" s="1290"/>
      <c r="AX51" s="1290"/>
      <c r="AY51" s="1290"/>
      <c r="AZ51" s="1290"/>
      <c r="BA51" s="1290"/>
      <c r="BB51" s="1290" t="s">
        <v>601</v>
      </c>
      <c r="BC51" s="1290"/>
      <c r="BD51" s="1290"/>
      <c r="BE51" s="1290"/>
      <c r="BF51" s="1290"/>
      <c r="BG51" s="1290"/>
      <c r="BH51" s="1290"/>
      <c r="BI51" s="1290"/>
      <c r="BJ51" s="1290"/>
      <c r="BK51" s="1290"/>
      <c r="BL51" s="1290"/>
      <c r="BM51" s="1290"/>
      <c r="BN51" s="1290"/>
      <c r="BO51" s="1290"/>
      <c r="BP51" s="1287">
        <v>65.900000000000006</v>
      </c>
      <c r="BQ51" s="1287"/>
      <c r="BR51" s="1287"/>
      <c r="BS51" s="1287"/>
      <c r="BT51" s="1287"/>
      <c r="BU51" s="1287"/>
      <c r="BV51" s="1287"/>
      <c r="BW51" s="1287"/>
      <c r="BX51" s="1287">
        <v>62.2</v>
      </c>
      <c r="BY51" s="1287"/>
      <c r="BZ51" s="1287"/>
      <c r="CA51" s="1287"/>
      <c r="CB51" s="1287"/>
      <c r="CC51" s="1287"/>
      <c r="CD51" s="1287"/>
      <c r="CE51" s="1287"/>
      <c r="CF51" s="1287">
        <v>62.6</v>
      </c>
      <c r="CG51" s="1287"/>
      <c r="CH51" s="1287"/>
      <c r="CI51" s="1287"/>
      <c r="CJ51" s="1287"/>
      <c r="CK51" s="1287"/>
      <c r="CL51" s="1287"/>
      <c r="CM51" s="1287"/>
      <c r="CN51" s="1287">
        <v>68.3</v>
      </c>
      <c r="CO51" s="1287"/>
      <c r="CP51" s="1287"/>
      <c r="CQ51" s="1287"/>
      <c r="CR51" s="1287"/>
      <c r="CS51" s="1287"/>
      <c r="CT51" s="1287"/>
      <c r="CU51" s="1287"/>
      <c r="CV51" s="1287">
        <v>45.3</v>
      </c>
      <c r="CW51" s="1287"/>
      <c r="CX51" s="1287"/>
      <c r="CY51" s="1287"/>
      <c r="CZ51" s="1287"/>
      <c r="DA51" s="1287"/>
      <c r="DB51" s="1287"/>
      <c r="DC51" s="1287"/>
    </row>
    <row r="52" spans="1:109">
      <c r="B52" s="376"/>
      <c r="G52" s="1302"/>
      <c r="H52" s="1302"/>
      <c r="I52" s="1306"/>
      <c r="J52" s="1306"/>
      <c r="K52" s="1292"/>
      <c r="L52" s="1292"/>
      <c r="M52" s="1292"/>
      <c r="N52" s="1292"/>
      <c r="AM52" s="385"/>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7"/>
      <c r="CM52" s="1287"/>
      <c r="CN52" s="1287"/>
      <c r="CO52" s="1287"/>
      <c r="CP52" s="1287"/>
      <c r="CQ52" s="1287"/>
      <c r="CR52" s="1287"/>
      <c r="CS52" s="1287"/>
      <c r="CT52" s="1287"/>
      <c r="CU52" s="1287"/>
      <c r="CV52" s="1287"/>
      <c r="CW52" s="1287"/>
      <c r="CX52" s="1287"/>
      <c r="CY52" s="1287"/>
      <c r="CZ52" s="1287"/>
      <c r="DA52" s="1287"/>
      <c r="DB52" s="1287"/>
      <c r="DC52" s="1287"/>
    </row>
    <row r="53" spans="1:109">
      <c r="A53" s="384"/>
      <c r="B53" s="376"/>
      <c r="G53" s="1302"/>
      <c r="H53" s="1302"/>
      <c r="I53" s="1285"/>
      <c r="J53" s="1285"/>
      <c r="K53" s="1292"/>
      <c r="L53" s="1292"/>
      <c r="M53" s="1292"/>
      <c r="N53" s="1292"/>
      <c r="AM53" s="385"/>
      <c r="AN53" s="1290"/>
      <c r="AO53" s="1290"/>
      <c r="AP53" s="1290"/>
      <c r="AQ53" s="1290"/>
      <c r="AR53" s="1290"/>
      <c r="AS53" s="1290"/>
      <c r="AT53" s="1290"/>
      <c r="AU53" s="1290"/>
      <c r="AV53" s="1290"/>
      <c r="AW53" s="1290"/>
      <c r="AX53" s="1290"/>
      <c r="AY53" s="1290"/>
      <c r="AZ53" s="1290"/>
      <c r="BA53" s="1290"/>
      <c r="BB53" s="1290" t="s">
        <v>602</v>
      </c>
      <c r="BC53" s="1290"/>
      <c r="BD53" s="1290"/>
      <c r="BE53" s="1290"/>
      <c r="BF53" s="1290"/>
      <c r="BG53" s="1290"/>
      <c r="BH53" s="1290"/>
      <c r="BI53" s="1290"/>
      <c r="BJ53" s="1290"/>
      <c r="BK53" s="1290"/>
      <c r="BL53" s="1290"/>
      <c r="BM53" s="1290"/>
      <c r="BN53" s="1290"/>
      <c r="BO53" s="1290"/>
      <c r="BP53" s="1287">
        <v>51</v>
      </c>
      <c r="BQ53" s="1287"/>
      <c r="BR53" s="1287"/>
      <c r="BS53" s="1287"/>
      <c r="BT53" s="1287"/>
      <c r="BU53" s="1287"/>
      <c r="BV53" s="1287"/>
      <c r="BW53" s="1287"/>
      <c r="BX53" s="1287">
        <v>52.3</v>
      </c>
      <c r="BY53" s="1287"/>
      <c r="BZ53" s="1287"/>
      <c r="CA53" s="1287"/>
      <c r="CB53" s="1287"/>
      <c r="CC53" s="1287"/>
      <c r="CD53" s="1287"/>
      <c r="CE53" s="1287"/>
      <c r="CF53" s="1287">
        <v>54.2</v>
      </c>
      <c r="CG53" s="1287"/>
      <c r="CH53" s="1287"/>
      <c r="CI53" s="1287"/>
      <c r="CJ53" s="1287"/>
      <c r="CK53" s="1287"/>
      <c r="CL53" s="1287"/>
      <c r="CM53" s="1287"/>
      <c r="CN53" s="1287">
        <v>55.8</v>
      </c>
      <c r="CO53" s="1287"/>
      <c r="CP53" s="1287"/>
      <c r="CQ53" s="1287"/>
      <c r="CR53" s="1287"/>
      <c r="CS53" s="1287"/>
      <c r="CT53" s="1287"/>
      <c r="CU53" s="1287"/>
      <c r="CV53" s="1287">
        <v>58</v>
      </c>
      <c r="CW53" s="1287"/>
      <c r="CX53" s="1287"/>
      <c r="CY53" s="1287"/>
      <c r="CZ53" s="1287"/>
      <c r="DA53" s="1287"/>
      <c r="DB53" s="1287"/>
      <c r="DC53" s="1287"/>
    </row>
    <row r="54" spans="1:109">
      <c r="A54" s="384"/>
      <c r="B54" s="376"/>
      <c r="G54" s="1302"/>
      <c r="H54" s="1302"/>
      <c r="I54" s="1285"/>
      <c r="J54" s="1285"/>
      <c r="K54" s="1292"/>
      <c r="L54" s="1292"/>
      <c r="M54" s="1292"/>
      <c r="N54" s="1292"/>
      <c r="AM54" s="385"/>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7"/>
      <c r="CM54" s="1287"/>
      <c r="CN54" s="1287"/>
      <c r="CO54" s="1287"/>
      <c r="CP54" s="1287"/>
      <c r="CQ54" s="1287"/>
      <c r="CR54" s="1287"/>
      <c r="CS54" s="1287"/>
      <c r="CT54" s="1287"/>
      <c r="CU54" s="1287"/>
      <c r="CV54" s="1287"/>
      <c r="CW54" s="1287"/>
      <c r="CX54" s="1287"/>
      <c r="CY54" s="1287"/>
      <c r="CZ54" s="1287"/>
      <c r="DA54" s="1287"/>
      <c r="DB54" s="1287"/>
      <c r="DC54" s="1287"/>
    </row>
    <row r="55" spans="1:109">
      <c r="A55" s="384"/>
      <c r="B55" s="376"/>
      <c r="G55" s="1285"/>
      <c r="H55" s="1285"/>
      <c r="I55" s="1285"/>
      <c r="J55" s="1285"/>
      <c r="K55" s="1292"/>
      <c r="L55" s="1292"/>
      <c r="M55" s="1292"/>
      <c r="N55" s="1292"/>
      <c r="AN55" s="1291" t="s">
        <v>603</v>
      </c>
      <c r="AO55" s="1291"/>
      <c r="AP55" s="1291"/>
      <c r="AQ55" s="1291"/>
      <c r="AR55" s="1291"/>
      <c r="AS55" s="1291"/>
      <c r="AT55" s="1291"/>
      <c r="AU55" s="1291"/>
      <c r="AV55" s="1291"/>
      <c r="AW55" s="1291"/>
      <c r="AX55" s="1291"/>
      <c r="AY55" s="1291"/>
      <c r="AZ55" s="1291"/>
      <c r="BA55" s="1291"/>
      <c r="BB55" s="1290" t="s">
        <v>601</v>
      </c>
      <c r="BC55" s="1290"/>
      <c r="BD55" s="1290"/>
      <c r="BE55" s="1290"/>
      <c r="BF55" s="1290"/>
      <c r="BG55" s="1290"/>
      <c r="BH55" s="1290"/>
      <c r="BI55" s="1290"/>
      <c r="BJ55" s="1290"/>
      <c r="BK55" s="1290"/>
      <c r="BL55" s="1290"/>
      <c r="BM55" s="1290"/>
      <c r="BN55" s="1290"/>
      <c r="BO55" s="1290"/>
      <c r="BP55" s="1287">
        <v>19</v>
      </c>
      <c r="BQ55" s="1287"/>
      <c r="BR55" s="1287"/>
      <c r="BS55" s="1287"/>
      <c r="BT55" s="1287"/>
      <c r="BU55" s="1287"/>
      <c r="BV55" s="1287"/>
      <c r="BW55" s="1287"/>
      <c r="BX55" s="1287">
        <v>15.3</v>
      </c>
      <c r="BY55" s="1287"/>
      <c r="BZ55" s="1287"/>
      <c r="CA55" s="1287"/>
      <c r="CB55" s="1287"/>
      <c r="CC55" s="1287"/>
      <c r="CD55" s="1287"/>
      <c r="CE55" s="1287"/>
      <c r="CF55" s="1287">
        <v>14.9</v>
      </c>
      <c r="CG55" s="1287"/>
      <c r="CH55" s="1287"/>
      <c r="CI55" s="1287"/>
      <c r="CJ55" s="1287"/>
      <c r="CK55" s="1287"/>
      <c r="CL55" s="1287"/>
      <c r="CM55" s="1287"/>
      <c r="CN55" s="1287">
        <v>14.5</v>
      </c>
      <c r="CO55" s="1287"/>
      <c r="CP55" s="1287"/>
      <c r="CQ55" s="1287"/>
      <c r="CR55" s="1287"/>
      <c r="CS55" s="1287"/>
      <c r="CT55" s="1287"/>
      <c r="CU55" s="1287"/>
      <c r="CV55" s="1287">
        <v>13.3</v>
      </c>
      <c r="CW55" s="1287"/>
      <c r="CX55" s="1287"/>
      <c r="CY55" s="1287"/>
      <c r="CZ55" s="1287"/>
      <c r="DA55" s="1287"/>
      <c r="DB55" s="1287"/>
      <c r="DC55" s="1287"/>
    </row>
    <row r="56" spans="1:109">
      <c r="A56" s="384"/>
      <c r="B56" s="376"/>
      <c r="G56" s="1285"/>
      <c r="H56" s="1285"/>
      <c r="I56" s="1285"/>
      <c r="J56" s="1285"/>
      <c r="K56" s="1292"/>
      <c r="L56" s="1292"/>
      <c r="M56" s="1292"/>
      <c r="N56" s="1292"/>
      <c r="AN56" s="1291"/>
      <c r="AO56" s="1291"/>
      <c r="AP56" s="1291"/>
      <c r="AQ56" s="1291"/>
      <c r="AR56" s="1291"/>
      <c r="AS56" s="1291"/>
      <c r="AT56" s="1291"/>
      <c r="AU56" s="1291"/>
      <c r="AV56" s="1291"/>
      <c r="AW56" s="1291"/>
      <c r="AX56" s="1291"/>
      <c r="AY56" s="1291"/>
      <c r="AZ56" s="1291"/>
      <c r="BA56" s="1291"/>
      <c r="BB56" s="1290"/>
      <c r="BC56" s="1290"/>
      <c r="BD56" s="1290"/>
      <c r="BE56" s="1290"/>
      <c r="BF56" s="1290"/>
      <c r="BG56" s="1290"/>
      <c r="BH56" s="1290"/>
      <c r="BI56" s="1290"/>
      <c r="BJ56" s="1290"/>
      <c r="BK56" s="1290"/>
      <c r="BL56" s="1290"/>
      <c r="BM56" s="1290"/>
      <c r="BN56" s="1290"/>
      <c r="BO56" s="1290"/>
      <c r="BP56" s="1287"/>
      <c r="BQ56" s="1287"/>
      <c r="BR56" s="1287"/>
      <c r="BS56" s="1287"/>
      <c r="BT56" s="1287"/>
      <c r="BU56" s="1287"/>
      <c r="BV56" s="1287"/>
      <c r="BW56" s="1287"/>
      <c r="BX56" s="1287"/>
      <c r="BY56" s="1287"/>
      <c r="BZ56" s="1287"/>
      <c r="CA56" s="1287"/>
      <c r="CB56" s="1287"/>
      <c r="CC56" s="1287"/>
      <c r="CD56" s="1287"/>
      <c r="CE56" s="1287"/>
      <c r="CF56" s="1287"/>
      <c r="CG56" s="1287"/>
      <c r="CH56" s="1287"/>
      <c r="CI56" s="1287"/>
      <c r="CJ56" s="1287"/>
      <c r="CK56" s="1287"/>
      <c r="CL56" s="1287"/>
      <c r="CM56" s="1287"/>
      <c r="CN56" s="1287"/>
      <c r="CO56" s="1287"/>
      <c r="CP56" s="1287"/>
      <c r="CQ56" s="1287"/>
      <c r="CR56" s="1287"/>
      <c r="CS56" s="1287"/>
      <c r="CT56" s="1287"/>
      <c r="CU56" s="1287"/>
      <c r="CV56" s="1287"/>
      <c r="CW56" s="1287"/>
      <c r="CX56" s="1287"/>
      <c r="CY56" s="1287"/>
      <c r="CZ56" s="1287"/>
      <c r="DA56" s="1287"/>
      <c r="DB56" s="1287"/>
      <c r="DC56" s="1287"/>
    </row>
    <row r="57" spans="1:109" s="384" customFormat="1">
      <c r="B57" s="388"/>
      <c r="G57" s="1285"/>
      <c r="H57" s="1285"/>
      <c r="I57" s="1288"/>
      <c r="J57" s="1288"/>
      <c r="K57" s="1292"/>
      <c r="L57" s="1292"/>
      <c r="M57" s="1292"/>
      <c r="N57" s="1292"/>
      <c r="AM57" s="370"/>
      <c r="AN57" s="1291"/>
      <c r="AO57" s="1291"/>
      <c r="AP57" s="1291"/>
      <c r="AQ57" s="1291"/>
      <c r="AR57" s="1291"/>
      <c r="AS57" s="1291"/>
      <c r="AT57" s="1291"/>
      <c r="AU57" s="1291"/>
      <c r="AV57" s="1291"/>
      <c r="AW57" s="1291"/>
      <c r="AX57" s="1291"/>
      <c r="AY57" s="1291"/>
      <c r="AZ57" s="1291"/>
      <c r="BA57" s="1291"/>
      <c r="BB57" s="1290" t="s">
        <v>602</v>
      </c>
      <c r="BC57" s="1290"/>
      <c r="BD57" s="1290"/>
      <c r="BE57" s="1290"/>
      <c r="BF57" s="1290"/>
      <c r="BG57" s="1290"/>
      <c r="BH57" s="1290"/>
      <c r="BI57" s="1290"/>
      <c r="BJ57" s="1290"/>
      <c r="BK57" s="1290"/>
      <c r="BL57" s="1290"/>
      <c r="BM57" s="1290"/>
      <c r="BN57" s="1290"/>
      <c r="BO57" s="1290"/>
      <c r="BP57" s="1287">
        <v>56.1</v>
      </c>
      <c r="BQ57" s="1287"/>
      <c r="BR57" s="1287"/>
      <c r="BS57" s="1287"/>
      <c r="BT57" s="1287"/>
      <c r="BU57" s="1287"/>
      <c r="BV57" s="1287"/>
      <c r="BW57" s="1287"/>
      <c r="BX57" s="1287">
        <v>57.5</v>
      </c>
      <c r="BY57" s="1287"/>
      <c r="BZ57" s="1287"/>
      <c r="CA57" s="1287"/>
      <c r="CB57" s="1287"/>
      <c r="CC57" s="1287"/>
      <c r="CD57" s="1287"/>
      <c r="CE57" s="1287"/>
      <c r="CF57" s="1287">
        <v>58.5</v>
      </c>
      <c r="CG57" s="1287"/>
      <c r="CH57" s="1287"/>
      <c r="CI57" s="1287"/>
      <c r="CJ57" s="1287"/>
      <c r="CK57" s="1287"/>
      <c r="CL57" s="1287"/>
      <c r="CM57" s="1287"/>
      <c r="CN57" s="1287">
        <v>58.9</v>
      </c>
      <c r="CO57" s="1287"/>
      <c r="CP57" s="1287"/>
      <c r="CQ57" s="1287"/>
      <c r="CR57" s="1287"/>
      <c r="CS57" s="1287"/>
      <c r="CT57" s="1287"/>
      <c r="CU57" s="1287"/>
      <c r="CV57" s="1287">
        <v>61.4</v>
      </c>
      <c r="CW57" s="1287"/>
      <c r="CX57" s="1287"/>
      <c r="CY57" s="1287"/>
      <c r="CZ57" s="1287"/>
      <c r="DA57" s="1287"/>
      <c r="DB57" s="1287"/>
      <c r="DC57" s="1287"/>
      <c r="DD57" s="389"/>
      <c r="DE57" s="388"/>
    </row>
    <row r="58" spans="1:109" s="384" customFormat="1">
      <c r="A58" s="370"/>
      <c r="B58" s="388"/>
      <c r="G58" s="1285"/>
      <c r="H58" s="1285"/>
      <c r="I58" s="1288"/>
      <c r="J58" s="1288"/>
      <c r="K58" s="1292"/>
      <c r="L58" s="1292"/>
      <c r="M58" s="1292"/>
      <c r="N58" s="1292"/>
      <c r="AM58" s="370"/>
      <c r="AN58" s="1291"/>
      <c r="AO58" s="1291"/>
      <c r="AP58" s="1291"/>
      <c r="AQ58" s="1291"/>
      <c r="AR58" s="1291"/>
      <c r="AS58" s="1291"/>
      <c r="AT58" s="1291"/>
      <c r="AU58" s="1291"/>
      <c r="AV58" s="1291"/>
      <c r="AW58" s="1291"/>
      <c r="AX58" s="1291"/>
      <c r="AY58" s="1291"/>
      <c r="AZ58" s="1291"/>
      <c r="BA58" s="1291"/>
      <c r="BB58" s="1290"/>
      <c r="BC58" s="1290"/>
      <c r="BD58" s="1290"/>
      <c r="BE58" s="1290"/>
      <c r="BF58" s="1290"/>
      <c r="BG58" s="1290"/>
      <c r="BH58" s="1290"/>
      <c r="BI58" s="1290"/>
      <c r="BJ58" s="1290"/>
      <c r="BK58" s="1290"/>
      <c r="BL58" s="1290"/>
      <c r="BM58" s="1290"/>
      <c r="BN58" s="1290"/>
      <c r="BO58" s="1290"/>
      <c r="BP58" s="1287"/>
      <c r="BQ58" s="1287"/>
      <c r="BR58" s="1287"/>
      <c r="BS58" s="1287"/>
      <c r="BT58" s="1287"/>
      <c r="BU58" s="1287"/>
      <c r="BV58" s="1287"/>
      <c r="BW58" s="1287"/>
      <c r="BX58" s="1287"/>
      <c r="BY58" s="1287"/>
      <c r="BZ58" s="1287"/>
      <c r="CA58" s="1287"/>
      <c r="CB58" s="1287"/>
      <c r="CC58" s="1287"/>
      <c r="CD58" s="1287"/>
      <c r="CE58" s="1287"/>
      <c r="CF58" s="1287"/>
      <c r="CG58" s="1287"/>
      <c r="CH58" s="1287"/>
      <c r="CI58" s="1287"/>
      <c r="CJ58" s="1287"/>
      <c r="CK58" s="1287"/>
      <c r="CL58" s="1287"/>
      <c r="CM58" s="1287"/>
      <c r="CN58" s="1287"/>
      <c r="CO58" s="1287"/>
      <c r="CP58" s="1287"/>
      <c r="CQ58" s="1287"/>
      <c r="CR58" s="1287"/>
      <c r="CS58" s="1287"/>
      <c r="CT58" s="1287"/>
      <c r="CU58" s="1287"/>
      <c r="CV58" s="1287"/>
      <c r="CW58" s="1287"/>
      <c r="CX58" s="1287"/>
      <c r="CY58" s="1287"/>
      <c r="CZ58" s="1287"/>
      <c r="DA58" s="1287"/>
      <c r="DB58" s="1287"/>
      <c r="DC58" s="128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604</v>
      </c>
    </row>
    <row r="64" spans="1:109">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93" t="s">
        <v>607</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c r="B66" s="376"/>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c r="B67" s="376"/>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c r="B68" s="376"/>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c r="B69" s="376"/>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599</v>
      </c>
    </row>
    <row r="72" spans="2:107">
      <c r="B72" s="376"/>
      <c r="G72" s="1285"/>
      <c r="H72" s="1285"/>
      <c r="I72" s="1285"/>
      <c r="J72" s="1285"/>
      <c r="K72" s="386"/>
      <c r="L72" s="386"/>
      <c r="M72" s="387"/>
      <c r="N72" s="387"/>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291" t="s">
        <v>555</v>
      </c>
      <c r="BQ72" s="1291"/>
      <c r="BR72" s="1291"/>
      <c r="BS72" s="1291"/>
      <c r="BT72" s="1291"/>
      <c r="BU72" s="1291"/>
      <c r="BV72" s="1291"/>
      <c r="BW72" s="1291"/>
      <c r="BX72" s="1291" t="s">
        <v>556</v>
      </c>
      <c r="BY72" s="1291"/>
      <c r="BZ72" s="1291"/>
      <c r="CA72" s="1291"/>
      <c r="CB72" s="1291"/>
      <c r="CC72" s="1291"/>
      <c r="CD72" s="1291"/>
      <c r="CE72" s="1291"/>
      <c r="CF72" s="1291" t="s">
        <v>557</v>
      </c>
      <c r="CG72" s="1291"/>
      <c r="CH72" s="1291"/>
      <c r="CI72" s="1291"/>
      <c r="CJ72" s="1291"/>
      <c r="CK72" s="1291"/>
      <c r="CL72" s="1291"/>
      <c r="CM72" s="1291"/>
      <c r="CN72" s="1291" t="s">
        <v>558</v>
      </c>
      <c r="CO72" s="1291"/>
      <c r="CP72" s="1291"/>
      <c r="CQ72" s="1291"/>
      <c r="CR72" s="1291"/>
      <c r="CS72" s="1291"/>
      <c r="CT72" s="1291"/>
      <c r="CU72" s="1291"/>
      <c r="CV72" s="1291" t="s">
        <v>559</v>
      </c>
      <c r="CW72" s="1291"/>
      <c r="CX72" s="1291"/>
      <c r="CY72" s="1291"/>
      <c r="CZ72" s="1291"/>
      <c r="DA72" s="1291"/>
      <c r="DB72" s="1291"/>
      <c r="DC72" s="1291"/>
    </row>
    <row r="73" spans="2:107">
      <c r="B73" s="376"/>
      <c r="G73" s="1302"/>
      <c r="H73" s="1302"/>
      <c r="I73" s="1302"/>
      <c r="J73" s="1302"/>
      <c r="K73" s="1286"/>
      <c r="L73" s="1286"/>
      <c r="M73" s="1286"/>
      <c r="N73" s="1286"/>
      <c r="AM73" s="385"/>
      <c r="AN73" s="1290" t="s">
        <v>600</v>
      </c>
      <c r="AO73" s="1290"/>
      <c r="AP73" s="1290"/>
      <c r="AQ73" s="1290"/>
      <c r="AR73" s="1290"/>
      <c r="AS73" s="1290"/>
      <c r="AT73" s="1290"/>
      <c r="AU73" s="1290"/>
      <c r="AV73" s="1290"/>
      <c r="AW73" s="1290"/>
      <c r="AX73" s="1290"/>
      <c r="AY73" s="1290"/>
      <c r="AZ73" s="1290"/>
      <c r="BA73" s="1290"/>
      <c r="BB73" s="1290" t="s">
        <v>601</v>
      </c>
      <c r="BC73" s="1290"/>
      <c r="BD73" s="1290"/>
      <c r="BE73" s="1290"/>
      <c r="BF73" s="1290"/>
      <c r="BG73" s="1290"/>
      <c r="BH73" s="1290"/>
      <c r="BI73" s="1290"/>
      <c r="BJ73" s="1290"/>
      <c r="BK73" s="1290"/>
      <c r="BL73" s="1290"/>
      <c r="BM73" s="1290"/>
      <c r="BN73" s="1290"/>
      <c r="BO73" s="1290"/>
      <c r="BP73" s="1287">
        <v>65.900000000000006</v>
      </c>
      <c r="BQ73" s="1287"/>
      <c r="BR73" s="1287"/>
      <c r="BS73" s="1287"/>
      <c r="BT73" s="1287"/>
      <c r="BU73" s="1287"/>
      <c r="BV73" s="1287"/>
      <c r="BW73" s="1287"/>
      <c r="BX73" s="1287">
        <v>62.2</v>
      </c>
      <c r="BY73" s="1287"/>
      <c r="BZ73" s="1287"/>
      <c r="CA73" s="1287"/>
      <c r="CB73" s="1287"/>
      <c r="CC73" s="1287"/>
      <c r="CD73" s="1287"/>
      <c r="CE73" s="1287"/>
      <c r="CF73" s="1287">
        <v>62.6</v>
      </c>
      <c r="CG73" s="1287"/>
      <c r="CH73" s="1287"/>
      <c r="CI73" s="1287"/>
      <c r="CJ73" s="1287"/>
      <c r="CK73" s="1287"/>
      <c r="CL73" s="1287"/>
      <c r="CM73" s="1287"/>
      <c r="CN73" s="1287">
        <v>68.3</v>
      </c>
      <c r="CO73" s="1287"/>
      <c r="CP73" s="1287"/>
      <c r="CQ73" s="1287"/>
      <c r="CR73" s="1287"/>
      <c r="CS73" s="1287"/>
      <c r="CT73" s="1287"/>
      <c r="CU73" s="1287"/>
      <c r="CV73" s="1287">
        <v>45.3</v>
      </c>
      <c r="CW73" s="1287"/>
      <c r="CX73" s="1287"/>
      <c r="CY73" s="1287"/>
      <c r="CZ73" s="1287"/>
      <c r="DA73" s="1287"/>
      <c r="DB73" s="1287"/>
      <c r="DC73" s="1287"/>
    </row>
    <row r="74" spans="2:107">
      <c r="B74" s="376"/>
      <c r="G74" s="1302"/>
      <c r="H74" s="1302"/>
      <c r="I74" s="1302"/>
      <c r="J74" s="1302"/>
      <c r="K74" s="1286"/>
      <c r="L74" s="1286"/>
      <c r="M74" s="1286"/>
      <c r="N74" s="1286"/>
      <c r="AM74" s="385"/>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7"/>
      <c r="BQ74" s="1287"/>
      <c r="BR74" s="1287"/>
      <c r="BS74" s="1287"/>
      <c r="BT74" s="1287"/>
      <c r="BU74" s="1287"/>
      <c r="BV74" s="1287"/>
      <c r="BW74" s="1287"/>
      <c r="BX74" s="1287"/>
      <c r="BY74" s="1287"/>
      <c r="BZ74" s="1287"/>
      <c r="CA74" s="1287"/>
      <c r="CB74" s="1287"/>
      <c r="CC74" s="1287"/>
      <c r="CD74" s="1287"/>
      <c r="CE74" s="1287"/>
      <c r="CF74" s="1287"/>
      <c r="CG74" s="1287"/>
      <c r="CH74" s="1287"/>
      <c r="CI74" s="1287"/>
      <c r="CJ74" s="1287"/>
      <c r="CK74" s="1287"/>
      <c r="CL74" s="1287"/>
      <c r="CM74" s="1287"/>
      <c r="CN74" s="1287"/>
      <c r="CO74" s="1287"/>
      <c r="CP74" s="1287"/>
      <c r="CQ74" s="1287"/>
      <c r="CR74" s="1287"/>
      <c r="CS74" s="1287"/>
      <c r="CT74" s="1287"/>
      <c r="CU74" s="1287"/>
      <c r="CV74" s="1287"/>
      <c r="CW74" s="1287"/>
      <c r="CX74" s="1287"/>
      <c r="CY74" s="1287"/>
      <c r="CZ74" s="1287"/>
      <c r="DA74" s="1287"/>
      <c r="DB74" s="1287"/>
      <c r="DC74" s="1287"/>
    </row>
    <row r="75" spans="2:107">
      <c r="B75" s="376"/>
      <c r="G75" s="1302"/>
      <c r="H75" s="1302"/>
      <c r="I75" s="1285"/>
      <c r="J75" s="1285"/>
      <c r="K75" s="1292"/>
      <c r="L75" s="1292"/>
      <c r="M75" s="1292"/>
      <c r="N75" s="1292"/>
      <c r="AM75" s="385"/>
      <c r="AN75" s="1290"/>
      <c r="AO75" s="1290"/>
      <c r="AP75" s="1290"/>
      <c r="AQ75" s="1290"/>
      <c r="AR75" s="1290"/>
      <c r="AS75" s="1290"/>
      <c r="AT75" s="1290"/>
      <c r="AU75" s="1290"/>
      <c r="AV75" s="1290"/>
      <c r="AW75" s="1290"/>
      <c r="AX75" s="1290"/>
      <c r="AY75" s="1290"/>
      <c r="AZ75" s="1290"/>
      <c r="BA75" s="1290"/>
      <c r="BB75" s="1290" t="s">
        <v>605</v>
      </c>
      <c r="BC75" s="1290"/>
      <c r="BD75" s="1290"/>
      <c r="BE75" s="1290"/>
      <c r="BF75" s="1290"/>
      <c r="BG75" s="1290"/>
      <c r="BH75" s="1290"/>
      <c r="BI75" s="1290"/>
      <c r="BJ75" s="1290"/>
      <c r="BK75" s="1290"/>
      <c r="BL75" s="1290"/>
      <c r="BM75" s="1290"/>
      <c r="BN75" s="1290"/>
      <c r="BO75" s="1290"/>
      <c r="BP75" s="1287">
        <v>7.1</v>
      </c>
      <c r="BQ75" s="1287"/>
      <c r="BR75" s="1287"/>
      <c r="BS75" s="1287"/>
      <c r="BT75" s="1287"/>
      <c r="BU75" s="1287"/>
      <c r="BV75" s="1287"/>
      <c r="BW75" s="1287"/>
      <c r="BX75" s="1287">
        <v>7.4</v>
      </c>
      <c r="BY75" s="1287"/>
      <c r="BZ75" s="1287"/>
      <c r="CA75" s="1287"/>
      <c r="CB75" s="1287"/>
      <c r="CC75" s="1287"/>
      <c r="CD75" s="1287"/>
      <c r="CE75" s="1287"/>
      <c r="CF75" s="1287">
        <v>7.4</v>
      </c>
      <c r="CG75" s="1287"/>
      <c r="CH75" s="1287"/>
      <c r="CI75" s="1287"/>
      <c r="CJ75" s="1287"/>
      <c r="CK75" s="1287"/>
      <c r="CL75" s="1287"/>
      <c r="CM75" s="1287"/>
      <c r="CN75" s="1287">
        <v>7.9</v>
      </c>
      <c r="CO75" s="1287"/>
      <c r="CP75" s="1287"/>
      <c r="CQ75" s="1287"/>
      <c r="CR75" s="1287"/>
      <c r="CS75" s="1287"/>
      <c r="CT75" s="1287"/>
      <c r="CU75" s="1287"/>
      <c r="CV75" s="1287">
        <v>8.3000000000000007</v>
      </c>
      <c r="CW75" s="1287"/>
      <c r="CX75" s="1287"/>
      <c r="CY75" s="1287"/>
      <c r="CZ75" s="1287"/>
      <c r="DA75" s="1287"/>
      <c r="DB75" s="1287"/>
      <c r="DC75" s="1287"/>
    </row>
    <row r="76" spans="2:107">
      <c r="B76" s="376"/>
      <c r="G76" s="1302"/>
      <c r="H76" s="1302"/>
      <c r="I76" s="1285"/>
      <c r="J76" s="1285"/>
      <c r="K76" s="1292"/>
      <c r="L76" s="1292"/>
      <c r="M76" s="1292"/>
      <c r="N76" s="1292"/>
      <c r="AM76" s="385"/>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7"/>
      <c r="BQ76" s="1287"/>
      <c r="BR76" s="1287"/>
      <c r="BS76" s="1287"/>
      <c r="BT76" s="1287"/>
      <c r="BU76" s="1287"/>
      <c r="BV76" s="1287"/>
      <c r="BW76" s="1287"/>
      <c r="BX76" s="1287"/>
      <c r="BY76" s="1287"/>
      <c r="BZ76" s="1287"/>
      <c r="CA76" s="1287"/>
      <c r="CB76" s="1287"/>
      <c r="CC76" s="1287"/>
      <c r="CD76" s="1287"/>
      <c r="CE76" s="1287"/>
      <c r="CF76" s="1287"/>
      <c r="CG76" s="1287"/>
      <c r="CH76" s="1287"/>
      <c r="CI76" s="1287"/>
      <c r="CJ76" s="1287"/>
      <c r="CK76" s="1287"/>
      <c r="CL76" s="1287"/>
      <c r="CM76" s="1287"/>
      <c r="CN76" s="1287"/>
      <c r="CO76" s="1287"/>
      <c r="CP76" s="1287"/>
      <c r="CQ76" s="1287"/>
      <c r="CR76" s="1287"/>
      <c r="CS76" s="1287"/>
      <c r="CT76" s="1287"/>
      <c r="CU76" s="1287"/>
      <c r="CV76" s="1287"/>
      <c r="CW76" s="1287"/>
      <c r="CX76" s="1287"/>
      <c r="CY76" s="1287"/>
      <c r="CZ76" s="1287"/>
      <c r="DA76" s="1287"/>
      <c r="DB76" s="1287"/>
      <c r="DC76" s="1287"/>
    </row>
    <row r="77" spans="2:107">
      <c r="B77" s="376"/>
      <c r="G77" s="1285"/>
      <c r="H77" s="1285"/>
      <c r="I77" s="1285"/>
      <c r="J77" s="1285"/>
      <c r="K77" s="1286"/>
      <c r="L77" s="1286"/>
      <c r="M77" s="1286"/>
      <c r="N77" s="1286"/>
      <c r="AN77" s="1291" t="s">
        <v>603</v>
      </c>
      <c r="AO77" s="1291"/>
      <c r="AP77" s="1291"/>
      <c r="AQ77" s="1291"/>
      <c r="AR77" s="1291"/>
      <c r="AS77" s="1291"/>
      <c r="AT77" s="1291"/>
      <c r="AU77" s="1291"/>
      <c r="AV77" s="1291"/>
      <c r="AW77" s="1291"/>
      <c r="AX77" s="1291"/>
      <c r="AY77" s="1291"/>
      <c r="AZ77" s="1291"/>
      <c r="BA77" s="1291"/>
      <c r="BB77" s="1290" t="s">
        <v>601</v>
      </c>
      <c r="BC77" s="1290"/>
      <c r="BD77" s="1290"/>
      <c r="BE77" s="1290"/>
      <c r="BF77" s="1290"/>
      <c r="BG77" s="1290"/>
      <c r="BH77" s="1290"/>
      <c r="BI77" s="1290"/>
      <c r="BJ77" s="1290"/>
      <c r="BK77" s="1290"/>
      <c r="BL77" s="1290"/>
      <c r="BM77" s="1290"/>
      <c r="BN77" s="1290"/>
      <c r="BO77" s="1290"/>
      <c r="BP77" s="1287">
        <v>19</v>
      </c>
      <c r="BQ77" s="1287"/>
      <c r="BR77" s="1287"/>
      <c r="BS77" s="1287"/>
      <c r="BT77" s="1287"/>
      <c r="BU77" s="1287"/>
      <c r="BV77" s="1287"/>
      <c r="BW77" s="1287"/>
      <c r="BX77" s="1287">
        <v>15.3</v>
      </c>
      <c r="BY77" s="1287"/>
      <c r="BZ77" s="1287"/>
      <c r="CA77" s="1287"/>
      <c r="CB77" s="1287"/>
      <c r="CC77" s="1287"/>
      <c r="CD77" s="1287"/>
      <c r="CE77" s="1287"/>
      <c r="CF77" s="1287">
        <v>14.9</v>
      </c>
      <c r="CG77" s="1287"/>
      <c r="CH77" s="1287"/>
      <c r="CI77" s="1287"/>
      <c r="CJ77" s="1287"/>
      <c r="CK77" s="1287"/>
      <c r="CL77" s="1287"/>
      <c r="CM77" s="1287"/>
      <c r="CN77" s="1287">
        <v>14.5</v>
      </c>
      <c r="CO77" s="1287"/>
      <c r="CP77" s="1287"/>
      <c r="CQ77" s="1287"/>
      <c r="CR77" s="1287"/>
      <c r="CS77" s="1287"/>
      <c r="CT77" s="1287"/>
      <c r="CU77" s="1287"/>
      <c r="CV77" s="1287">
        <v>13.3</v>
      </c>
      <c r="CW77" s="1287"/>
      <c r="CX77" s="1287"/>
      <c r="CY77" s="1287"/>
      <c r="CZ77" s="1287"/>
      <c r="DA77" s="1287"/>
      <c r="DB77" s="1287"/>
      <c r="DC77" s="1287"/>
    </row>
    <row r="78" spans="2:107">
      <c r="B78" s="376"/>
      <c r="G78" s="1285"/>
      <c r="H78" s="1285"/>
      <c r="I78" s="1285"/>
      <c r="J78" s="1285"/>
      <c r="K78" s="1286"/>
      <c r="L78" s="1286"/>
      <c r="M78" s="1286"/>
      <c r="N78" s="1286"/>
      <c r="AN78" s="1291"/>
      <c r="AO78" s="1291"/>
      <c r="AP78" s="1291"/>
      <c r="AQ78" s="1291"/>
      <c r="AR78" s="1291"/>
      <c r="AS78" s="1291"/>
      <c r="AT78" s="1291"/>
      <c r="AU78" s="1291"/>
      <c r="AV78" s="1291"/>
      <c r="AW78" s="1291"/>
      <c r="AX78" s="1291"/>
      <c r="AY78" s="1291"/>
      <c r="AZ78" s="1291"/>
      <c r="BA78" s="1291"/>
      <c r="BB78" s="1290"/>
      <c r="BC78" s="1290"/>
      <c r="BD78" s="1290"/>
      <c r="BE78" s="1290"/>
      <c r="BF78" s="1290"/>
      <c r="BG78" s="1290"/>
      <c r="BH78" s="1290"/>
      <c r="BI78" s="1290"/>
      <c r="BJ78" s="1290"/>
      <c r="BK78" s="1290"/>
      <c r="BL78" s="1290"/>
      <c r="BM78" s="1290"/>
      <c r="BN78" s="1290"/>
      <c r="BO78" s="1290"/>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87"/>
      <c r="CL78" s="1287"/>
      <c r="CM78" s="1287"/>
      <c r="CN78" s="1287"/>
      <c r="CO78" s="1287"/>
      <c r="CP78" s="1287"/>
      <c r="CQ78" s="1287"/>
      <c r="CR78" s="1287"/>
      <c r="CS78" s="1287"/>
      <c r="CT78" s="1287"/>
      <c r="CU78" s="1287"/>
      <c r="CV78" s="1287"/>
      <c r="CW78" s="1287"/>
      <c r="CX78" s="1287"/>
      <c r="CY78" s="1287"/>
      <c r="CZ78" s="1287"/>
      <c r="DA78" s="1287"/>
      <c r="DB78" s="1287"/>
      <c r="DC78" s="1287"/>
    </row>
    <row r="79" spans="2:107">
      <c r="B79" s="376"/>
      <c r="G79" s="1285"/>
      <c r="H79" s="1285"/>
      <c r="I79" s="1288"/>
      <c r="J79" s="1288"/>
      <c r="K79" s="1289"/>
      <c r="L79" s="1289"/>
      <c r="M79" s="1289"/>
      <c r="N79" s="1289"/>
      <c r="AN79" s="1291"/>
      <c r="AO79" s="1291"/>
      <c r="AP79" s="1291"/>
      <c r="AQ79" s="1291"/>
      <c r="AR79" s="1291"/>
      <c r="AS79" s="1291"/>
      <c r="AT79" s="1291"/>
      <c r="AU79" s="1291"/>
      <c r="AV79" s="1291"/>
      <c r="AW79" s="1291"/>
      <c r="AX79" s="1291"/>
      <c r="AY79" s="1291"/>
      <c r="AZ79" s="1291"/>
      <c r="BA79" s="1291"/>
      <c r="BB79" s="1290" t="s">
        <v>605</v>
      </c>
      <c r="BC79" s="1290"/>
      <c r="BD79" s="1290"/>
      <c r="BE79" s="1290"/>
      <c r="BF79" s="1290"/>
      <c r="BG79" s="1290"/>
      <c r="BH79" s="1290"/>
      <c r="BI79" s="1290"/>
      <c r="BJ79" s="1290"/>
      <c r="BK79" s="1290"/>
      <c r="BL79" s="1290"/>
      <c r="BM79" s="1290"/>
      <c r="BN79" s="1290"/>
      <c r="BO79" s="1290"/>
      <c r="BP79" s="1287">
        <v>8.5</v>
      </c>
      <c r="BQ79" s="1287"/>
      <c r="BR79" s="1287"/>
      <c r="BS79" s="1287"/>
      <c r="BT79" s="1287"/>
      <c r="BU79" s="1287"/>
      <c r="BV79" s="1287"/>
      <c r="BW79" s="1287"/>
      <c r="BX79" s="1287">
        <v>8.5</v>
      </c>
      <c r="BY79" s="1287"/>
      <c r="BZ79" s="1287"/>
      <c r="CA79" s="1287"/>
      <c r="CB79" s="1287"/>
      <c r="CC79" s="1287"/>
      <c r="CD79" s="1287"/>
      <c r="CE79" s="1287"/>
      <c r="CF79" s="1287">
        <v>8.5</v>
      </c>
      <c r="CG79" s="1287"/>
      <c r="CH79" s="1287"/>
      <c r="CI79" s="1287"/>
      <c r="CJ79" s="1287"/>
      <c r="CK79" s="1287"/>
      <c r="CL79" s="1287"/>
      <c r="CM79" s="1287"/>
      <c r="CN79" s="1287">
        <v>8.4</v>
      </c>
      <c r="CO79" s="1287"/>
      <c r="CP79" s="1287"/>
      <c r="CQ79" s="1287"/>
      <c r="CR79" s="1287"/>
      <c r="CS79" s="1287"/>
      <c r="CT79" s="1287"/>
      <c r="CU79" s="1287"/>
      <c r="CV79" s="1287">
        <v>8.4</v>
      </c>
      <c r="CW79" s="1287"/>
      <c r="CX79" s="1287"/>
      <c r="CY79" s="1287"/>
      <c r="CZ79" s="1287"/>
      <c r="DA79" s="1287"/>
      <c r="DB79" s="1287"/>
      <c r="DC79" s="1287"/>
    </row>
    <row r="80" spans="2:107">
      <c r="B80" s="376"/>
      <c r="G80" s="1285"/>
      <c r="H80" s="1285"/>
      <c r="I80" s="1288"/>
      <c r="J80" s="1288"/>
      <c r="K80" s="1289"/>
      <c r="L80" s="1289"/>
      <c r="M80" s="1289"/>
      <c r="N80" s="1289"/>
      <c r="AN80" s="1291"/>
      <c r="AO80" s="1291"/>
      <c r="AP80" s="1291"/>
      <c r="AQ80" s="1291"/>
      <c r="AR80" s="1291"/>
      <c r="AS80" s="1291"/>
      <c r="AT80" s="1291"/>
      <c r="AU80" s="1291"/>
      <c r="AV80" s="1291"/>
      <c r="AW80" s="1291"/>
      <c r="AX80" s="1291"/>
      <c r="AY80" s="1291"/>
      <c r="AZ80" s="1291"/>
      <c r="BA80" s="1291"/>
      <c r="BB80" s="1290"/>
      <c r="BC80" s="1290"/>
      <c r="BD80" s="1290"/>
      <c r="BE80" s="1290"/>
      <c r="BF80" s="1290"/>
      <c r="BG80" s="1290"/>
      <c r="BH80" s="1290"/>
      <c r="BI80" s="1290"/>
      <c r="BJ80" s="1290"/>
      <c r="BK80" s="1290"/>
      <c r="BL80" s="1290"/>
      <c r="BM80" s="1290"/>
      <c r="BN80" s="1290"/>
      <c r="BO80" s="1290"/>
      <c r="BP80" s="1287"/>
      <c r="BQ80" s="1287"/>
      <c r="BR80" s="1287"/>
      <c r="BS80" s="1287"/>
      <c r="BT80" s="1287"/>
      <c r="BU80" s="1287"/>
      <c r="BV80" s="1287"/>
      <c r="BW80" s="1287"/>
      <c r="BX80" s="1287"/>
      <c r="BY80" s="1287"/>
      <c r="BZ80" s="1287"/>
      <c r="CA80" s="1287"/>
      <c r="CB80" s="1287"/>
      <c r="CC80" s="1287"/>
      <c r="CD80" s="1287"/>
      <c r="CE80" s="1287"/>
      <c r="CF80" s="1287"/>
      <c r="CG80" s="1287"/>
      <c r="CH80" s="1287"/>
      <c r="CI80" s="1287"/>
      <c r="CJ80" s="1287"/>
      <c r="CK80" s="1287"/>
      <c r="CL80" s="1287"/>
      <c r="CM80" s="1287"/>
      <c r="CN80" s="1287"/>
      <c r="CO80" s="1287"/>
      <c r="CP80" s="1287"/>
      <c r="CQ80" s="1287"/>
      <c r="CR80" s="1287"/>
      <c r="CS80" s="1287"/>
      <c r="CT80" s="1287"/>
      <c r="CU80" s="1287"/>
      <c r="CV80" s="1287"/>
      <c r="CW80" s="1287"/>
      <c r="CX80" s="1287"/>
      <c r="CY80" s="1287"/>
      <c r="CZ80" s="1287"/>
      <c r="DA80" s="1287"/>
      <c r="DB80" s="1287"/>
      <c r="DC80" s="128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aD+1knLhrnOtxv/1Yz0CO4oon0gsnP5+9qXOUWoOCxht5jG4e8ItTCtFQFuZAy1gJH9FgGf4w0yZZGHVxuetdQ==" saltValue="yo08BGGrH1Mh0w0F7dK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CQ111" sqref="CQ111"/>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K2+ZZgCxl6VZiEqnE5PGiXoK9pnUjC5IaSHAGBv0h3dxISf22ndPlfM9aJHFUnLRGEUGC2IyVZjivGjh9GVaTA==" saltValue="yLqpQ8lwpgt+QxhfkLxk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Normal="100" zoomScaleSheetLayoutView="55" workbookViewId="0">
      <selection activeCell="BI99" sqref="BI9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oc9xmL1DQEAifdA0yqbAPQTR9Z0BdH6ftqbl0/bFFkBSW14QLig/2VQkIpiBl2/zdS8RN0q8RNFF79hastMtEA==" saltValue="exxBU6TlKYnvz4mB6u0V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552</v>
      </c>
      <c r="G2" s="148"/>
      <c r="H2" s="149"/>
    </row>
    <row r="3" spans="1:8">
      <c r="A3" s="145" t="s">
        <v>545</v>
      </c>
      <c r="B3" s="150"/>
      <c r="C3" s="151"/>
      <c r="D3" s="152">
        <v>66589</v>
      </c>
      <c r="E3" s="153"/>
      <c r="F3" s="154">
        <v>85042</v>
      </c>
      <c r="G3" s="155"/>
      <c r="H3" s="156"/>
    </row>
    <row r="4" spans="1:8">
      <c r="A4" s="157"/>
      <c r="B4" s="158"/>
      <c r="C4" s="159"/>
      <c r="D4" s="160">
        <v>53377</v>
      </c>
      <c r="E4" s="161"/>
      <c r="F4" s="162">
        <v>50806</v>
      </c>
      <c r="G4" s="163"/>
      <c r="H4" s="164"/>
    </row>
    <row r="5" spans="1:8">
      <c r="A5" s="145" t="s">
        <v>547</v>
      </c>
      <c r="B5" s="150"/>
      <c r="C5" s="151"/>
      <c r="D5" s="152">
        <v>54876</v>
      </c>
      <c r="E5" s="153"/>
      <c r="F5" s="154">
        <v>83774</v>
      </c>
      <c r="G5" s="155"/>
      <c r="H5" s="156"/>
    </row>
    <row r="6" spans="1:8">
      <c r="A6" s="157"/>
      <c r="B6" s="158"/>
      <c r="C6" s="159"/>
      <c r="D6" s="160">
        <v>47339</v>
      </c>
      <c r="E6" s="161"/>
      <c r="F6" s="162">
        <v>52179</v>
      </c>
      <c r="G6" s="163"/>
      <c r="H6" s="164"/>
    </row>
    <row r="7" spans="1:8">
      <c r="A7" s="145" t="s">
        <v>548</v>
      </c>
      <c r="B7" s="150"/>
      <c r="C7" s="151"/>
      <c r="D7" s="152">
        <v>52249</v>
      </c>
      <c r="E7" s="153"/>
      <c r="F7" s="154">
        <v>132981</v>
      </c>
      <c r="G7" s="155"/>
      <c r="H7" s="156"/>
    </row>
    <row r="8" spans="1:8">
      <c r="A8" s="157"/>
      <c r="B8" s="158"/>
      <c r="C8" s="159"/>
      <c r="D8" s="160">
        <v>40108</v>
      </c>
      <c r="E8" s="161"/>
      <c r="F8" s="162">
        <v>56973</v>
      </c>
      <c r="G8" s="163"/>
      <c r="H8" s="164"/>
    </row>
    <row r="9" spans="1:8">
      <c r="A9" s="145" t="s">
        <v>549</v>
      </c>
      <c r="B9" s="150"/>
      <c r="C9" s="151"/>
      <c r="D9" s="152">
        <v>61793</v>
      </c>
      <c r="E9" s="153"/>
      <c r="F9" s="154">
        <v>128523</v>
      </c>
      <c r="G9" s="155"/>
      <c r="H9" s="156"/>
    </row>
    <row r="10" spans="1:8">
      <c r="A10" s="157"/>
      <c r="B10" s="158"/>
      <c r="C10" s="159"/>
      <c r="D10" s="160">
        <v>50806</v>
      </c>
      <c r="E10" s="161"/>
      <c r="F10" s="162">
        <v>56792</v>
      </c>
      <c r="G10" s="163"/>
      <c r="H10" s="164"/>
    </row>
    <row r="11" spans="1:8">
      <c r="A11" s="145" t="s">
        <v>550</v>
      </c>
      <c r="B11" s="150"/>
      <c r="C11" s="151"/>
      <c r="D11" s="152">
        <v>51014</v>
      </c>
      <c r="E11" s="153"/>
      <c r="F11" s="154">
        <v>92919</v>
      </c>
      <c r="G11" s="155"/>
      <c r="H11" s="156"/>
    </row>
    <row r="12" spans="1:8">
      <c r="A12" s="157"/>
      <c r="B12" s="158"/>
      <c r="C12" s="165"/>
      <c r="D12" s="160">
        <v>41224</v>
      </c>
      <c r="E12" s="161"/>
      <c r="F12" s="162">
        <v>54128</v>
      </c>
      <c r="G12" s="163"/>
      <c r="H12" s="164"/>
    </row>
    <row r="13" spans="1:8">
      <c r="A13" s="145"/>
      <c r="B13" s="150"/>
      <c r="C13" s="166"/>
      <c r="D13" s="167">
        <v>57304</v>
      </c>
      <c r="E13" s="168"/>
      <c r="F13" s="169">
        <v>104648</v>
      </c>
      <c r="G13" s="170"/>
      <c r="H13" s="156"/>
    </row>
    <row r="14" spans="1:8">
      <c r="A14" s="157"/>
      <c r="B14" s="158"/>
      <c r="C14" s="159"/>
      <c r="D14" s="160">
        <v>46571</v>
      </c>
      <c r="E14" s="161"/>
      <c r="F14" s="162">
        <v>54176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4.5</v>
      </c>
      <c r="C19" s="171">
        <f>ROUND(VALUE(SUBSTITUTE(実質収支比率等に係る経年分析!G$48,"▲","-")),2)</f>
        <v>3.37</v>
      </c>
      <c r="D19" s="171">
        <f>ROUND(VALUE(SUBSTITUTE(実質収支比率等に係る経年分析!H$48,"▲","-")),2)</f>
        <v>4.83</v>
      </c>
      <c r="E19" s="171">
        <f>ROUND(VALUE(SUBSTITUTE(実質収支比率等に係る経年分析!I$48,"▲","-")),2)</f>
        <v>6.15</v>
      </c>
      <c r="F19" s="171">
        <f>ROUND(VALUE(SUBSTITUTE(実質収支比率等に係る経年分析!J$48,"▲","-")),2)</f>
        <v>4.78</v>
      </c>
    </row>
    <row r="20" spans="1:11">
      <c r="A20" s="171" t="s">
        <v>54</v>
      </c>
      <c r="B20" s="171">
        <f>ROUND(VALUE(SUBSTITUTE(実質収支比率等に係る経年分析!F$47,"▲","-")),2)</f>
        <v>17.25</v>
      </c>
      <c r="C20" s="171">
        <f>ROUND(VALUE(SUBSTITUTE(実質収支比率等に係る経年分析!G$47,"▲","-")),2)</f>
        <v>17.170000000000002</v>
      </c>
      <c r="D20" s="171">
        <f>ROUND(VALUE(SUBSTITUTE(実質収支比率等に係る経年分析!H$47,"▲","-")),2)</f>
        <v>16.239999999999998</v>
      </c>
      <c r="E20" s="171">
        <f>ROUND(VALUE(SUBSTITUTE(実質収支比率等に係る経年分析!I$47,"▲","-")),2)</f>
        <v>15.21</v>
      </c>
      <c r="F20" s="171">
        <f>ROUND(VALUE(SUBSTITUTE(実質収支比率等に係る経年分析!J$47,"▲","-")),2)</f>
        <v>18.559999999999999</v>
      </c>
    </row>
    <row r="21" spans="1:11">
      <c r="A21" s="171" t="s">
        <v>55</v>
      </c>
      <c r="B21" s="171">
        <f>IF(ISNUMBER(VALUE(SUBSTITUTE(実質収支比率等に係る経年分析!F$49,"▲","-"))),ROUND(VALUE(SUBSTITUTE(実質収支比率等に係る経年分析!F$49,"▲","-")),2),NA())</f>
        <v>1.0900000000000001</v>
      </c>
      <c r="C21" s="171">
        <f>IF(ISNUMBER(VALUE(SUBSTITUTE(実質収支比率等に係る経年分析!G$49,"▲","-"))),ROUND(VALUE(SUBSTITUTE(実質収支比率等に係る経年分析!G$49,"▲","-")),2),NA())</f>
        <v>-1.48</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0.85</v>
      </c>
      <c r="F21" s="171">
        <f>IF(ISNUMBER(VALUE(SUBSTITUTE(実質収支比率等に係る経年分析!J$49,"▲","-"))),ROUND(VALUE(SUBSTITUTE(実質収支比率等に係る経年分析!J$49,"▲","-")),2),NA())</f>
        <v>2.74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0.55000000000000004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1.54</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4.7699999999999996</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4.3600000000000003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4.8499999999999996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1658</v>
      </c>
      <c r="E42" s="173"/>
      <c r="F42" s="173"/>
      <c r="G42" s="173">
        <f>'実質公債費比率（分子）の構造'!L$52</f>
        <v>1662</v>
      </c>
      <c r="H42" s="173"/>
      <c r="I42" s="173"/>
      <c r="J42" s="173">
        <f>'実質公債費比率（分子）の構造'!M$52</f>
        <v>1689</v>
      </c>
      <c r="K42" s="173"/>
      <c r="L42" s="173"/>
      <c r="M42" s="173">
        <f>'実質公債費比率（分子）の構造'!N$52</f>
        <v>1706</v>
      </c>
      <c r="N42" s="173"/>
      <c r="O42" s="173"/>
      <c r="P42" s="173">
        <f>'実質公債費比率（分子）の構造'!O$52</f>
        <v>1729</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56</v>
      </c>
      <c r="L44" s="173"/>
      <c r="M44" s="173"/>
      <c r="N44" s="173">
        <f>'実質公債費比率（分子）の構造'!O$50</f>
        <v>56</v>
      </c>
      <c r="O44" s="173"/>
      <c r="P44" s="173"/>
    </row>
    <row r="45" spans="1:16">
      <c r="A45" s="173" t="s">
        <v>65</v>
      </c>
      <c r="B45" s="173">
        <f>'実質公債費比率（分子）の構造'!K$49</f>
        <v>21</v>
      </c>
      <c r="C45" s="173"/>
      <c r="D45" s="173"/>
      <c r="E45" s="173">
        <f>'実質公債費比率（分子）の構造'!L$49</f>
        <v>26</v>
      </c>
      <c r="F45" s="173"/>
      <c r="G45" s="173"/>
      <c r="H45" s="173">
        <f>'実質公債費比率（分子）の構造'!M$49</f>
        <v>30</v>
      </c>
      <c r="I45" s="173"/>
      <c r="J45" s="173"/>
      <c r="K45" s="173">
        <f>'実質公債費比率（分子）の構造'!N$49</f>
        <v>32</v>
      </c>
      <c r="L45" s="173"/>
      <c r="M45" s="173"/>
      <c r="N45" s="173">
        <f>'実質公債費比率（分子）の構造'!O$49</f>
        <v>32</v>
      </c>
      <c r="O45" s="173"/>
      <c r="P45" s="173"/>
    </row>
    <row r="46" spans="1:16">
      <c r="A46" s="173" t="s">
        <v>66</v>
      </c>
      <c r="B46" s="173">
        <f>'実質公債費比率（分子）の構造'!K$48</f>
        <v>504</v>
      </c>
      <c r="C46" s="173"/>
      <c r="D46" s="173"/>
      <c r="E46" s="173">
        <f>'実質公債費比率（分子）の構造'!L$48</f>
        <v>484</v>
      </c>
      <c r="F46" s="173"/>
      <c r="G46" s="173"/>
      <c r="H46" s="173">
        <f>'実質公債費比率（分子）の構造'!M$48</f>
        <v>479</v>
      </c>
      <c r="I46" s="173"/>
      <c r="J46" s="173"/>
      <c r="K46" s="173">
        <f>'実質公債費比率（分子）の構造'!N$48</f>
        <v>487</v>
      </c>
      <c r="L46" s="173"/>
      <c r="M46" s="173"/>
      <c r="N46" s="173">
        <f>'実質公債費比率（分子）の構造'!O$48</f>
        <v>452</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1835</v>
      </c>
      <c r="C49" s="173"/>
      <c r="D49" s="173"/>
      <c r="E49" s="173">
        <f>'実質公債費比率（分子）の構造'!L$45</f>
        <v>1813</v>
      </c>
      <c r="F49" s="173"/>
      <c r="G49" s="173"/>
      <c r="H49" s="173">
        <f>'実質公債費比率（分子）の構造'!M$45</f>
        <v>1867</v>
      </c>
      <c r="I49" s="173"/>
      <c r="J49" s="173"/>
      <c r="K49" s="173">
        <f>'実質公債費比率（分子）の構造'!N$45</f>
        <v>1959</v>
      </c>
      <c r="L49" s="173"/>
      <c r="M49" s="173"/>
      <c r="N49" s="173">
        <f>'実質公債費比率（分子）の構造'!O$45</f>
        <v>2002</v>
      </c>
      <c r="O49" s="173"/>
      <c r="P49" s="173"/>
    </row>
    <row r="50" spans="1:16">
      <c r="A50" s="173" t="s">
        <v>70</v>
      </c>
      <c r="B50" s="173" t="e">
        <f>NA()</f>
        <v>#N/A</v>
      </c>
      <c r="C50" s="173">
        <f>IF(ISNUMBER('実質公債費比率（分子）の構造'!K$53),'実質公債費比率（分子）の構造'!K$53,NA())</f>
        <v>702</v>
      </c>
      <c r="D50" s="173" t="e">
        <f>NA()</f>
        <v>#N/A</v>
      </c>
      <c r="E50" s="173" t="e">
        <f>NA()</f>
        <v>#N/A</v>
      </c>
      <c r="F50" s="173">
        <f>IF(ISNUMBER('実質公債費比率（分子）の構造'!L$53),'実質公債費比率（分子）の構造'!L$53,NA())</f>
        <v>661</v>
      </c>
      <c r="G50" s="173" t="e">
        <f>NA()</f>
        <v>#N/A</v>
      </c>
      <c r="H50" s="173" t="e">
        <f>NA()</f>
        <v>#N/A</v>
      </c>
      <c r="I50" s="173">
        <f>IF(ISNUMBER('実質公債費比率（分子）の構造'!M$53),'実質公債費比率（分子）の構造'!M$53,NA())</f>
        <v>687</v>
      </c>
      <c r="J50" s="173" t="e">
        <f>NA()</f>
        <v>#N/A</v>
      </c>
      <c r="K50" s="173" t="e">
        <f>NA()</f>
        <v>#N/A</v>
      </c>
      <c r="L50" s="173">
        <f>IF(ISNUMBER('実質公債費比率（分子）の構造'!N$53),'実質公債費比率（分子）の構造'!N$53,NA())</f>
        <v>828</v>
      </c>
      <c r="M50" s="173" t="e">
        <f>NA()</f>
        <v>#N/A</v>
      </c>
      <c r="N50" s="173" t="e">
        <f>NA()</f>
        <v>#N/A</v>
      </c>
      <c r="O50" s="173">
        <f>IF(ISNUMBER('実質公債費比率（分子）の構造'!O$53),'実質公債費比率（分子）の構造'!O$53,NA())</f>
        <v>813</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18290</v>
      </c>
      <c r="E56" s="172"/>
      <c r="F56" s="172"/>
      <c r="G56" s="172">
        <f>'将来負担比率（分子）の構造'!J$52</f>
        <v>17922</v>
      </c>
      <c r="H56" s="172"/>
      <c r="I56" s="172"/>
      <c r="J56" s="172">
        <f>'将来負担比率（分子）の構造'!K$52</f>
        <v>17288</v>
      </c>
      <c r="K56" s="172"/>
      <c r="L56" s="172"/>
      <c r="M56" s="172">
        <f>'将来負担比率（分子）の構造'!L$52</f>
        <v>16684</v>
      </c>
      <c r="N56" s="172"/>
      <c r="O56" s="172"/>
      <c r="P56" s="172">
        <f>'将来負担比率（分子）の構造'!M$52</f>
        <v>16023</v>
      </c>
    </row>
    <row r="57" spans="1:16">
      <c r="A57" s="172" t="s">
        <v>41</v>
      </c>
      <c r="B57" s="172"/>
      <c r="C57" s="172"/>
      <c r="D57" s="172">
        <f>'将来負担比率（分子）の構造'!I$51</f>
        <v>460</v>
      </c>
      <c r="E57" s="172"/>
      <c r="F57" s="172"/>
      <c r="G57" s="172">
        <f>'将来負担比率（分子）の構造'!J$51</f>
        <v>388</v>
      </c>
      <c r="H57" s="172"/>
      <c r="I57" s="172"/>
      <c r="J57" s="172">
        <f>'将来負担比率（分子）の構造'!K$51</f>
        <v>334</v>
      </c>
      <c r="K57" s="172"/>
      <c r="L57" s="172"/>
      <c r="M57" s="172">
        <f>'将来負担比率（分子）の構造'!L$51</f>
        <v>279</v>
      </c>
      <c r="N57" s="172"/>
      <c r="O57" s="172"/>
      <c r="P57" s="172">
        <f>'将来負担比率（分子）の構造'!M$51</f>
        <v>234</v>
      </c>
    </row>
    <row r="58" spans="1:16">
      <c r="A58" s="172" t="s">
        <v>40</v>
      </c>
      <c r="B58" s="172"/>
      <c r="C58" s="172"/>
      <c r="D58" s="172">
        <f>'将来負担比率（分子）の構造'!I$50</f>
        <v>4273</v>
      </c>
      <c r="E58" s="172"/>
      <c r="F58" s="172"/>
      <c r="G58" s="172">
        <f>'将来負担比率（分子）の構造'!J$50</f>
        <v>4403</v>
      </c>
      <c r="H58" s="172"/>
      <c r="I58" s="172"/>
      <c r="J58" s="172">
        <f>'将来負担比率（分子）の構造'!K$50</f>
        <v>4295</v>
      </c>
      <c r="K58" s="172"/>
      <c r="L58" s="172"/>
      <c r="M58" s="172">
        <f>'将来負担比率（分子）の構造'!L$50</f>
        <v>4214</v>
      </c>
      <c r="N58" s="172"/>
      <c r="O58" s="172"/>
      <c r="P58" s="172">
        <f>'将来負担比率（分子）の構造'!M$50</f>
        <v>5511</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5</v>
      </c>
      <c r="C61" s="172"/>
      <c r="D61" s="172"/>
      <c r="E61" s="172">
        <f>'将来負担比率（分子）の構造'!J$46</f>
        <v>4</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3640</v>
      </c>
      <c r="C62" s="172"/>
      <c r="D62" s="172"/>
      <c r="E62" s="172">
        <f>'将来負担比率（分子）の構造'!J$45</f>
        <v>3508</v>
      </c>
      <c r="F62" s="172"/>
      <c r="G62" s="172"/>
      <c r="H62" s="172">
        <f>'将来負担比率（分子）の構造'!K$45</f>
        <v>3494</v>
      </c>
      <c r="I62" s="172"/>
      <c r="J62" s="172"/>
      <c r="K62" s="172">
        <f>'将来負担比率（分子）の構造'!L$45</f>
        <v>3491</v>
      </c>
      <c r="L62" s="172"/>
      <c r="M62" s="172"/>
      <c r="N62" s="172">
        <f>'将来負担比率（分子）の構造'!M$45</f>
        <v>3448</v>
      </c>
      <c r="O62" s="172"/>
      <c r="P62" s="172"/>
    </row>
    <row r="63" spans="1:16">
      <c r="A63" s="172" t="s">
        <v>33</v>
      </c>
      <c r="B63" s="172">
        <f>'将来負担比率（分子）の構造'!I$44</f>
        <v>214</v>
      </c>
      <c r="C63" s="172"/>
      <c r="D63" s="172"/>
      <c r="E63" s="172">
        <f>'将来負担比率（分子）の構造'!J$44</f>
        <v>190</v>
      </c>
      <c r="F63" s="172"/>
      <c r="G63" s="172"/>
      <c r="H63" s="172">
        <f>'将来負担比率（分子）の構造'!K$44</f>
        <v>180</v>
      </c>
      <c r="I63" s="172"/>
      <c r="J63" s="172"/>
      <c r="K63" s="172">
        <f>'将来負担比率（分子）の構造'!L$44</f>
        <v>160</v>
      </c>
      <c r="L63" s="172"/>
      <c r="M63" s="172"/>
      <c r="N63" s="172">
        <f>'将来負担比率（分子）の構造'!M$44</f>
        <v>151</v>
      </c>
      <c r="O63" s="172"/>
      <c r="P63" s="172"/>
    </row>
    <row r="64" spans="1:16">
      <c r="A64" s="172" t="s">
        <v>32</v>
      </c>
      <c r="B64" s="172">
        <f>'将来負担比率（分子）の構造'!I$43</f>
        <v>5614</v>
      </c>
      <c r="C64" s="172"/>
      <c r="D64" s="172"/>
      <c r="E64" s="172">
        <f>'将来負担比率（分子）の構造'!J$43</f>
        <v>5490</v>
      </c>
      <c r="F64" s="172"/>
      <c r="G64" s="172"/>
      <c r="H64" s="172">
        <f>'将来負担比率（分子）の構造'!K$43</f>
        <v>5412</v>
      </c>
      <c r="I64" s="172"/>
      <c r="J64" s="172"/>
      <c r="K64" s="172">
        <f>'将来負担比率（分子）の構造'!L$43</f>
        <v>5156</v>
      </c>
      <c r="L64" s="172"/>
      <c r="M64" s="172"/>
      <c r="N64" s="172">
        <f>'将来負担比率（分子）の構造'!M$43</f>
        <v>4838</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889</v>
      </c>
      <c r="L65" s="172"/>
      <c r="M65" s="172"/>
      <c r="N65" s="172">
        <f>'将来負担比率（分子）の構造'!M$42</f>
        <v>834</v>
      </c>
      <c r="O65" s="172"/>
      <c r="P65" s="172"/>
    </row>
    <row r="66" spans="1:16">
      <c r="A66" s="172" t="s">
        <v>30</v>
      </c>
      <c r="B66" s="172">
        <f>'将来負担比率（分子）の構造'!I$41</f>
        <v>19668</v>
      </c>
      <c r="C66" s="172"/>
      <c r="D66" s="172"/>
      <c r="E66" s="172">
        <f>'将来負担比率（分子）の構造'!J$41</f>
        <v>19214</v>
      </c>
      <c r="F66" s="172"/>
      <c r="G66" s="172"/>
      <c r="H66" s="172">
        <f>'将来負担比率（分子）の構造'!K$41</f>
        <v>18475</v>
      </c>
      <c r="I66" s="172"/>
      <c r="J66" s="172"/>
      <c r="K66" s="172">
        <f>'将来負担比率（分子）の構造'!L$41</f>
        <v>17824</v>
      </c>
      <c r="L66" s="172"/>
      <c r="M66" s="172"/>
      <c r="N66" s="172">
        <f>'将来負担比率（分子）の構造'!M$41</f>
        <v>16877</v>
      </c>
      <c r="O66" s="172"/>
      <c r="P66" s="172"/>
    </row>
    <row r="67" spans="1:16">
      <c r="A67" s="172" t="s">
        <v>74</v>
      </c>
      <c r="B67" s="172" t="e">
        <f>NA()</f>
        <v>#N/A</v>
      </c>
      <c r="C67" s="172">
        <f>IF(ISNUMBER('将来負担比率（分子）の構造'!I$53), IF('将来負担比率（分子）の構造'!I$53 &lt; 0, 0, '将来負担比率（分子）の構造'!I$53), NA())</f>
        <v>6117</v>
      </c>
      <c r="D67" s="172" t="e">
        <f>NA()</f>
        <v>#N/A</v>
      </c>
      <c r="E67" s="172" t="e">
        <f>NA()</f>
        <v>#N/A</v>
      </c>
      <c r="F67" s="172">
        <f>IF(ISNUMBER('将来負担比率（分子）の構造'!J$53), IF('将来負担比率（分子）の構造'!J$53 &lt; 0, 0, '将来負担比率（分子）の構造'!J$53), NA())</f>
        <v>5694</v>
      </c>
      <c r="G67" s="172" t="e">
        <f>NA()</f>
        <v>#N/A</v>
      </c>
      <c r="H67" s="172" t="e">
        <f>NA()</f>
        <v>#N/A</v>
      </c>
      <c r="I67" s="172">
        <f>IF(ISNUMBER('将来負担比率（分子）の構造'!K$53), IF('将来負担比率（分子）の構造'!K$53 &lt; 0, 0, '将来負担比率（分子）の構造'!K$53), NA())</f>
        <v>5644</v>
      </c>
      <c r="J67" s="172" t="e">
        <f>NA()</f>
        <v>#N/A</v>
      </c>
      <c r="K67" s="172" t="e">
        <f>NA()</f>
        <v>#N/A</v>
      </c>
      <c r="L67" s="172">
        <f>IF(ISNUMBER('将来負担比率（分子）の構造'!L$53), IF('将来負担比率（分子）の構造'!L$53 &lt; 0, 0, '将来負担比率（分子）の構造'!L$53), NA())</f>
        <v>6343</v>
      </c>
      <c r="M67" s="172" t="e">
        <f>NA()</f>
        <v>#N/A</v>
      </c>
      <c r="N67" s="172" t="e">
        <f>NA()</f>
        <v>#N/A</v>
      </c>
      <c r="O67" s="172">
        <f>IF(ISNUMBER('将来負担比率（分子）の構造'!M$53), IF('将来負担比率（分子）の構造'!M$53 &lt; 0, 0, '将来負担比率（分子）の構造'!M$53), NA())</f>
        <v>4379</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1729</v>
      </c>
      <c r="C72" s="176">
        <f>基金残高に係る経年分析!G55</f>
        <v>1664</v>
      </c>
      <c r="D72" s="176">
        <f>基金残高に係る経年分析!H55</f>
        <v>2106</v>
      </c>
    </row>
    <row r="73" spans="1:16">
      <c r="A73" s="175" t="s">
        <v>77</v>
      </c>
      <c r="B73" s="176">
        <f>基金残高に係る経年分析!F56</f>
        <v>765</v>
      </c>
      <c r="C73" s="176">
        <f>基金残高に係る経年分析!G56</f>
        <v>665</v>
      </c>
      <c r="D73" s="176">
        <f>基金残高に係る経年分析!H56</f>
        <v>883</v>
      </c>
    </row>
    <row r="74" spans="1:16">
      <c r="A74" s="175" t="s">
        <v>78</v>
      </c>
      <c r="B74" s="176">
        <f>基金残高に係る経年分析!F57</f>
        <v>3538</v>
      </c>
      <c r="C74" s="176">
        <f>基金残高に係る経年分析!G57</f>
        <v>3540</v>
      </c>
      <c r="D74" s="176">
        <f>基金残高に係る経年分析!H57</f>
        <v>4023</v>
      </c>
    </row>
  </sheetData>
  <sheetProtection algorithmName="SHA-512" hashValue="4zpgTlWAaMr7J1RuVkREM476ZG4gHb5ZGO2L07HKxKhQWTfggL/y2MQ1zReDAUlHqCYwzilqjTUCv0KQu8wuag==" saltValue="awcAxJRuGhO5PNrV52Z5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2023-03-10T05:40:43Z</cp:lastPrinted>
  <dcterms:created xsi:type="dcterms:W3CDTF">2023-02-20T04:14:14Z</dcterms:created>
  <dcterms:modified xsi:type="dcterms:W3CDTF">2023-10-04T02:08:33Z</dcterms:modified>
  <cp:category/>
</cp:coreProperties>
</file>