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0_共通\14_財務\R_04\001_財務一般\"/>
    </mc:Choice>
  </mc:AlternateContent>
  <workbookProtection workbookAlgorithmName="SHA-512" workbookHashValue="WRW9AnctN7wHWJmGF8UEDUvXOH2C8RGPQT2ZZekvd2YepvdNmFhQta/hMk0JfAA2op8qY4oc9d/Xvk5hMqzPUQ==" workbookSaltValue="Ho5UZ3akE/WztfPFFkZiUg==" workbookSpinCount="100000" lockStructure="1"/>
  <bookViews>
    <workbookView xWindow="0" yWindow="0" windowWidth="23040" windowHeight="9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<sst xmlns="http://schemas.openxmlformats.org/spreadsheetml/2006/main" count="307" uniqueCount="118">
  <si>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</si>
  <si>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</si>
  <si>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</si>
  <si>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</si>
  <si>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</si>
  <si>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</si>
  <si>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</si>
  <si>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</si>
  <si>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</si>
  <si>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</si>
  <si>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</si>
  <si>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</si>
  <si>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</si>
  <si>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</si>
  <si>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</si>
  <si>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</si>
  <si>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</si>
  <si>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</si>
  <si>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</si>
  <si>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</si>
  <si>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</si>
  <si>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</si>
  <si>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</si>
  <si>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</si>
  <si>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</si>
  <si>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</si>
  <si>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</si>
  <si>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</si>
  <si>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</si>
  <si>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</si>
  <si>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</si>
  <si>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</si>
  <si>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</si>
  <si>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</si>
  <si>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</si>
  <si>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</si>
  <si>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</si>
  <si>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</si>
  <si>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</si>
  <si>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</si>
  <si>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</si>
  <si>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</si>
  <si>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</si>
  <si>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</si>
  <si>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</si>
  <si>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</si>
  <si>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</si>
  <si>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</si>
  <si>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</si>
  <si>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</si>
  <si>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</si>
  <si>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</si>
  <si>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</si>
  <si>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</si>
  <si>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</si>
  <si>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</si>
  <si>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</si>
  <si>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</si>
  <si>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</si>
  <si>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</si>
  <si>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</si>
  <si>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</si>
  <si>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</si>
  <si>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</si>
  <si>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</si>
  <si>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</si>
  <si>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</si>
  <si>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</si>
  <si>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</si>
  <si>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</si>
  <si>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</si>
  <si>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</si>
  <si>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</si>
  <si>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</si>
  <si>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</si>
  <si>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</si>
  <si>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</si>
  <si>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</si>
  <si>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</si>
  <si>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</si>
  <si>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</si>
  <si>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</si>
  <si>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</si>
  <si>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</si>
  <si>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</si>
  <si>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</si>
  <si>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</si>
  <si>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</si>
  <si>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</si>
  <si>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</si>
  <si>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</si>
  <si>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</si>
  <si>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</si>
  <si>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</si>
  <si>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</si>
  <si>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</si>
  <si>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</si>
  <si>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</si>
  <si>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</si>
  <si>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</si>
  <si>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</si>
  <si>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</si>
  <si>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</si>
  <si>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</si>
  <si>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</si>
  <si>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</si>
  <si>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</si>
  <si>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</si>
  <si>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</si>
  <si>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</si>
  <si>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</si>
  <si>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</si>
  <si>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</si>
  <si>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</si>
  <si>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</si>
  <si>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単年度収支が黒字の113.36％となってはいるものの経常収益では使用料金の割合が低く、一般会計からの繰入金に依存している状況である。浄化槽設置基数の増加により収入は増加するが、維持管理費の支出も増加するため、今後も維持管理費の削減に努めていく必要がある。
⑤経費回収率：使用料で回収すべき経費を全て賄えていれば100％以上であるが、それを下回る54.03％であり汚水処理費を使用料で賄えていない状況である。前年度比で3.36％改善しているが、今後は使用料水準を評価しながら経営改善を図っていく。
⑥汚水処理原価：高度処理が必要な地域であり全国平均及び類似団体と比較して高い313.10円となった。今後は維持管理費の削減に努め、効率的な汚水処理を行っていく必要がある。
⑦施設利用率：全国平均及び類似団体と比較して低い53.88％となった。浄化槽設置基数は増加し処理能力は増大するが、節水意識の向上や人口減により処理水量が減少するため施設利用率は、緩やかな減少傾向が予想される。</t>
    <rPh sb="8" eb="13">
      <t>タンネンドシュウシ</t>
    </rPh>
    <rPh sb="14" eb="16">
      <t>クロジ</t>
    </rPh>
    <rPh sb="43" eb="44">
      <t>キン</t>
    </rPh>
    <rPh sb="45" eb="47">
      <t>ワリアイ</t>
    </rPh>
    <rPh sb="48" eb="49">
      <t>ヒク</t>
    </rPh>
    <rPh sb="143" eb="146">
      <t>シヨウリョウ</t>
    </rPh>
    <rPh sb="147" eb="149">
      <t>カイシュウ</t>
    </rPh>
    <rPh sb="152" eb="154">
      <t>ケイヒ</t>
    </rPh>
    <rPh sb="155" eb="156">
      <t>スベ</t>
    </rPh>
    <rPh sb="157" eb="158">
      <t>マカナ</t>
    </rPh>
    <rPh sb="167" eb="169">
      <t>イジョウ</t>
    </rPh>
    <rPh sb="177" eb="179">
      <t>シタマワ</t>
    </rPh>
    <rPh sb="189" eb="194">
      <t>オスイショリヒ</t>
    </rPh>
    <rPh sb="195" eb="198">
      <t>シヨウリョウ</t>
    </rPh>
    <rPh sb="199" eb="200">
      <t>マカナ</t>
    </rPh>
    <rPh sb="205" eb="207">
      <t>ジョウキョウ</t>
    </rPh>
    <rPh sb="211" eb="215">
      <t>ゼンネンドヒ</t>
    </rPh>
    <rPh sb="221" eb="223">
      <t>カイゼン</t>
    </rPh>
    <rPh sb="264" eb="268">
      <t>コウドショリ</t>
    </rPh>
    <rPh sb="269" eb="271">
      <t>ヒツヨウ</t>
    </rPh>
    <rPh sb="272" eb="274">
      <t>チイキ</t>
    </rPh>
    <phoneticPr fontId="4"/>
  </si>
  <si>
    <t>　法適用企業となり独立採算を求められる中においては、法適化以前と同様の一般会計からの繰入金に依存している経営体質からは脱却が必要である。
　独立採算の観点から長期の収支を検討するに当たり、浄化槽の耐用年数経過後の大量更新が使用料収入のみでは困難と思われる。
　個人に補助金を交付して浄化槽を設置する方式の申請者が多いことから、公共浄化槽の新規設置を縮小し、今後の事業運営を検討する必要がある。</t>
    <rPh sb="152" eb="155">
      <t>シンセイシャ</t>
    </rPh>
    <rPh sb="156" eb="157">
      <t>オオ</t>
    </rPh>
    <phoneticPr fontId="4"/>
  </si>
  <si>
    <t>①有形固定資産減価償却率：全国平均及び類似団体と比較して低い6.21％となった。要因としては、平成24年度から開始した事業であり資産となる浄化槽については、法定耐用年数に近い資産が少ないことが考えられ、数値については低い値を示している。一方で、将来的には必然的に法定耐用年数が到来し、更新が必要となることから、長期的な展望を持った実効性のある更新計画の策定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</si>
</sst>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7-4ECF-9D2C-61F3EB6089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D7-4ECF-9D2C-61F3EB6089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113.46</c:v>
                </c:pt>
                <c:pt idx="4">
                  <c:v>113.36</c:v>
                </c:pt>
              </c:numCache>
            </c:numRef>
          </c:val>
          <c:extLst>
            <c:ext xmlns:c16="http://schemas.microsoft.com/office/drawing/2014/chart" uri="{C3380CC4-5D6E-409C-BE32-E72D297353CC}">
              <c16:uniqueId val="{00000000-743F-48CE-8FC7-4FFB635897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743F-48CE-8FC7-4FFB635897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3.33</c:v>
                </c:pt>
                <c:pt idx="4">
                  <c:v>6.21</c:v>
                </c:pt>
              </c:numCache>
            </c:numRef>
          </c:val>
          <c:extLst>
            <c:ext xmlns:c16="http://schemas.microsoft.com/office/drawing/2014/chart" uri="{C3380CC4-5D6E-409C-BE32-E72D297353CC}">
              <c16:uniqueId val="{00000000-57D8-45CB-A9AD-26C6C3846A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57D8-45CB-A9AD-26C6C3846A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4-4589-A6DC-4AB793FFC0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54-4589-A6DC-4AB793FFC0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41-4BE5-9CE0-AA4F4AAE4A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8B41-4BE5-9CE0-AA4F4AAE4A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540.4</c:v>
                </c:pt>
                <c:pt idx="4">
                  <c:v>335.79</c:v>
                </c:pt>
              </c:numCache>
            </c:numRef>
          </c:val>
          <c:extLst>
            <c:ext xmlns:c16="http://schemas.microsoft.com/office/drawing/2014/chart" uri="{C3380CC4-5D6E-409C-BE32-E72D297353CC}">
              <c16:uniqueId val="{00000000-A651-41A5-9738-D3BC371D01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A651-41A5-9738-D3BC371D01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2A-4A3D-81DB-8847EE64E8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7C2A-4A3D-81DB-8847EE64E8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50.67</c:v>
                </c:pt>
                <c:pt idx="4">
                  <c:v>54.03</c:v>
                </c:pt>
              </c:numCache>
            </c:numRef>
          </c:val>
          <c:extLst>
            <c:ext xmlns:c16="http://schemas.microsoft.com/office/drawing/2014/chart" uri="{C3380CC4-5D6E-409C-BE32-E72D297353CC}">
              <c16:uniqueId val="{00000000-2664-4BCF-89A1-E5B3A825C6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2664-4BCF-89A1-E5B3A825C6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322.04000000000002</c:v>
                </c:pt>
                <c:pt idx="4">
                  <c:v>313.10000000000002</c:v>
                </c:pt>
              </c:numCache>
            </c:numRef>
          </c:val>
          <c:extLst>
            <c:ext xmlns:c16="http://schemas.microsoft.com/office/drawing/2014/chart" uri="{C3380CC4-5D6E-409C-BE32-E72D297353CC}">
              <c16:uniqueId val="{00000000-5CA8-48D5-B5CB-FCF44237A8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5CA8-48D5-B5CB-FCF44237A8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52.08</c:v>
                </c:pt>
                <c:pt idx="4">
                  <c:v>53.88</c:v>
                </c:pt>
              </c:numCache>
            </c:numRef>
          </c:val>
          <c:extLst>
            <c:ext xmlns:c16="http://schemas.microsoft.com/office/drawing/2014/chart" uri="{C3380CC4-5D6E-409C-BE32-E72D297353CC}">
              <c16:uniqueId val="{00000000-CC3D-42A1-9222-22D129646C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CC3D-42A1-9222-22D129646C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786-4A77-A4F4-545792E59D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D786-4A77-A4F4-545792E59D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行方市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32956</v>
      </c>
      <c r="AM8" s="46"/>
      <c r="AN8" s="46"/>
      <c r="AO8" s="46"/>
      <c r="AP8" s="46"/>
      <c r="AQ8" s="46"/>
      <c r="AR8" s="46"/>
      <c r="AS8" s="46"/>
      <c r="AT8" s="45">
        <f>データ!T6</f>
        <v>222.48</v>
      </c>
      <c r="AU8" s="45"/>
      <c r="AV8" s="45"/>
      <c r="AW8" s="45"/>
      <c r="AX8" s="45"/>
      <c r="AY8" s="45"/>
      <c r="AZ8" s="45"/>
      <c r="BA8" s="45"/>
      <c r="BB8" s="45">
        <f>データ!U6</f>
        <v>148.13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56.68</v>
      </c>
      <c r="J10" s="45"/>
      <c r="K10" s="45"/>
      <c r="L10" s="45"/>
      <c r="M10" s="45"/>
      <c r="N10" s="45"/>
      <c r="O10" s="45"/>
      <c r="P10" s="45">
        <f>データ!P6</f>
        <v>5.07</v>
      </c>
      <c r="Q10" s="45"/>
      <c r="R10" s="45"/>
      <c r="S10" s="45"/>
      <c r="T10" s="45"/>
      <c r="U10" s="45"/>
      <c r="V10" s="45"/>
      <c r="W10" s="45">
        <f>データ!Q6</f>
        <v>100</v>
      </c>
      <c r="X10" s="45"/>
      <c r="Y10" s="45"/>
      <c r="Z10" s="45"/>
      <c r="AA10" s="45"/>
      <c r="AB10" s="45"/>
      <c r="AC10" s="45"/>
      <c r="AD10" s="46">
        <f>データ!R6</f>
        <v>4180</v>
      </c>
      <c r="AE10" s="46"/>
      <c r="AF10" s="46"/>
      <c r="AG10" s="46"/>
      <c r="AH10" s="46"/>
      <c r="AI10" s="46"/>
      <c r="AJ10" s="46"/>
      <c r="AK10" s="2"/>
      <c r="AL10" s="46">
        <f>データ!V6</f>
        <v>1655</v>
      </c>
      <c r="AM10" s="46"/>
      <c r="AN10" s="46"/>
      <c r="AO10" s="46"/>
      <c r="AP10" s="46"/>
      <c r="AQ10" s="46"/>
      <c r="AR10" s="46"/>
      <c r="AS10" s="46"/>
      <c r="AT10" s="45">
        <f>データ!W6</f>
        <v>156.77000000000001</v>
      </c>
      <c r="AU10" s="45"/>
      <c r="AV10" s="45"/>
      <c r="AW10" s="45"/>
      <c r="AX10" s="45"/>
      <c r="AY10" s="45"/>
      <c r="AZ10" s="45"/>
      <c r="BA10" s="45"/>
      <c r="BB10" s="45">
        <f>データ!X6</f>
        <v>10.56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eogEROuvX9MbNN0l9p1eQpfZhahozLYdDOuq6YWNgFWtboSdo4wq92HE4iepB5bDn2HlKL0vP8x5FGclZlq0TA==" saltValue="z8CIC1NZcvkq4ErqRbws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82333</v>
      </c>
      <c r="D6" s="19">
        <f t="shared" si="3"/>
        <v>46</v>
      </c>
      <c r="E6" s="19">
        <f t="shared" si="3"/>
        <v>18</v>
      </c>
      <c r="F6" s="19">
        <f t="shared" si="3"/>
        <v>0</v>
      </c>
      <c r="G6" s="19">
        <f t="shared" si="3"/>
        <v>0</v>
      </c>
      <c r="H6" s="19" t="str">
        <f t="shared" si="3"/>
        <v>茨城県　行方市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56.68</v>
      </c>
      <c r="P6" s="20">
        <f t="shared" si="3"/>
        <v>5.07</v>
      </c>
      <c r="Q6" s="20">
        <f t="shared" si="3"/>
        <v>100</v>
      </c>
      <c r="R6" s="20">
        <f t="shared" si="3"/>
        <v>4180</v>
      </c>
      <c r="S6" s="20">
        <f t="shared" si="3"/>
        <v>32956</v>
      </c>
      <c r="T6" s="20">
        <f t="shared" si="3"/>
        <v>222.48</v>
      </c>
      <c r="U6" s="20">
        <f t="shared" si="3"/>
        <v>148.13</v>
      </c>
      <c r="V6" s="20">
        <f t="shared" si="3"/>
        <v>1655</v>
      </c>
      <c r="W6" s="20">
        <f t="shared" si="3"/>
        <v>156.77000000000001</v>
      </c>
      <c r="X6" s="20">
        <f t="shared" si="3"/>
        <v>10.56</v>
      </c>
      <c r="Y6" s="21" t="str">
        <f>IF(Y7="",NA(),Y7)</f>
        <v>-</v>
      </c>
      <c r="Z6" s="21" t="str">
        <f t="shared" ref="Z6:AH6" si="4">IF(Z7="",NA(),Z7)</f>
        <v>-</v>
      </c>
      <c r="AA6" s="21" t="str">
        <f t="shared" si="4"/>
        <v>-</v>
      </c>
      <c r="AB6" s="21">
        <f t="shared" si="4"/>
        <v>113.46</v>
      </c>
      <c r="AC6" s="21">
        <f t="shared" si="4"/>
        <v>113.36</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540.4</v>
      </c>
      <c r="AY6" s="21">
        <f t="shared" si="6"/>
        <v>335.79</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50.67</v>
      </c>
      <c r="BU6" s="21">
        <f t="shared" si="8"/>
        <v>54.03</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322.04000000000002</v>
      </c>
      <c r="CF6" s="21">
        <f t="shared" si="9"/>
        <v>313.10000000000002</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52.08</v>
      </c>
      <c r="CQ6" s="21">
        <f t="shared" si="10"/>
        <v>53.88</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3.33</v>
      </c>
      <c r="DM6" s="21">
        <f t="shared" si="12"/>
        <v>6.21</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82333</v>
      </c>
      <c r="D7" s="23">
        <v>46</v>
      </c>
      <c r="E7" s="23">
        <v>18</v>
      </c>
      <c r="F7" s="23">
        <v>0</v>
      </c>
      <c r="G7" s="23">
        <v>0</v>
      </c>
      <c r="H7" s="23" t="s">
        <v>96</v>
      </c>
      <c r="I7" s="23" t="s">
        <v>97</v>
      </c>
      <c r="J7" s="23" t="s">
        <v>98</v>
      </c>
      <c r="K7" s="23" t="s">
        <v>99</v>
      </c>
      <c r="L7" s="23" t="s">
        <v>100</v>
      </c>
      <c r="M7" s="23" t="s">
        <v>101</v>
      </c>
      <c r="N7" s="24" t="s">
        <v>102</v>
      </c>
      <c r="O7" s="24">
        <v>56.68</v>
      </c>
      <c r="P7" s="24">
        <v>5.07</v>
      </c>
      <c r="Q7" s="24">
        <v>100</v>
      </c>
      <c r="R7" s="24">
        <v>4180</v>
      </c>
      <c r="S7" s="24">
        <v>32956</v>
      </c>
      <c r="T7" s="24">
        <v>222.48</v>
      </c>
      <c r="U7" s="24">
        <v>148.13</v>
      </c>
      <c r="V7" s="24">
        <v>1655</v>
      </c>
      <c r="W7" s="24">
        <v>156.77000000000001</v>
      </c>
      <c r="X7" s="24">
        <v>10.56</v>
      </c>
      <c r="Y7" s="24" t="s">
        <v>102</v>
      </c>
      <c r="Z7" s="24" t="s">
        <v>102</v>
      </c>
      <c r="AA7" s="24" t="s">
        <v>102</v>
      </c>
      <c r="AB7" s="24">
        <v>113.46</v>
      </c>
      <c r="AC7" s="24">
        <v>113.36</v>
      </c>
      <c r="AD7" s="24" t="s">
        <v>102</v>
      </c>
      <c r="AE7" s="24" t="s">
        <v>102</v>
      </c>
      <c r="AF7" s="24" t="s">
        <v>102</v>
      </c>
      <c r="AG7" s="24">
        <v>95.33</v>
      </c>
      <c r="AH7" s="24">
        <v>92.17</v>
      </c>
      <c r="AI7" s="24">
        <v>98.81</v>
      </c>
      <c r="AJ7" s="24" t="s">
        <v>102</v>
      </c>
      <c r="AK7" s="24" t="s">
        <v>102</v>
      </c>
      <c r="AL7" s="24" t="s">
        <v>102</v>
      </c>
      <c r="AM7" s="24">
        <v>0</v>
      </c>
      <c r="AN7" s="24">
        <v>0</v>
      </c>
      <c r="AO7" s="24" t="s">
        <v>102</v>
      </c>
      <c r="AP7" s="24" t="s">
        <v>102</v>
      </c>
      <c r="AQ7" s="24" t="s">
        <v>102</v>
      </c>
      <c r="AR7" s="24">
        <v>162.82</v>
      </c>
      <c r="AS7" s="24">
        <v>193.62</v>
      </c>
      <c r="AT7" s="24">
        <v>102.81</v>
      </c>
      <c r="AU7" s="24" t="s">
        <v>102</v>
      </c>
      <c r="AV7" s="24" t="s">
        <v>102</v>
      </c>
      <c r="AW7" s="24" t="s">
        <v>102</v>
      </c>
      <c r="AX7" s="24">
        <v>540.4</v>
      </c>
      <c r="AY7" s="24">
        <v>335.79</v>
      </c>
      <c r="AZ7" s="24" t="s">
        <v>102</v>
      </c>
      <c r="BA7" s="24" t="s">
        <v>102</v>
      </c>
      <c r="BB7" s="24" t="s">
        <v>102</v>
      </c>
      <c r="BC7" s="24">
        <v>125.61</v>
      </c>
      <c r="BD7" s="24">
        <v>67.75</v>
      </c>
      <c r="BE7" s="24">
        <v>112.2</v>
      </c>
      <c r="BF7" s="24" t="s">
        <v>102</v>
      </c>
      <c r="BG7" s="24" t="s">
        <v>102</v>
      </c>
      <c r="BH7" s="24" t="s">
        <v>102</v>
      </c>
      <c r="BI7" s="24">
        <v>0</v>
      </c>
      <c r="BJ7" s="24">
        <v>0</v>
      </c>
      <c r="BK7" s="24" t="s">
        <v>102</v>
      </c>
      <c r="BL7" s="24" t="s">
        <v>102</v>
      </c>
      <c r="BM7" s="24" t="s">
        <v>102</v>
      </c>
      <c r="BN7" s="24">
        <v>398.42</v>
      </c>
      <c r="BO7" s="24">
        <v>393.35</v>
      </c>
      <c r="BP7" s="24">
        <v>310.14</v>
      </c>
      <c r="BQ7" s="24" t="s">
        <v>102</v>
      </c>
      <c r="BR7" s="24" t="s">
        <v>102</v>
      </c>
      <c r="BS7" s="24" t="s">
        <v>102</v>
      </c>
      <c r="BT7" s="24">
        <v>50.67</v>
      </c>
      <c r="BU7" s="24">
        <v>54.03</v>
      </c>
      <c r="BV7" s="24" t="s">
        <v>102</v>
      </c>
      <c r="BW7" s="24" t="s">
        <v>102</v>
      </c>
      <c r="BX7" s="24" t="s">
        <v>102</v>
      </c>
      <c r="BY7" s="24">
        <v>50.7</v>
      </c>
      <c r="BZ7" s="24">
        <v>48.13</v>
      </c>
      <c r="CA7" s="24">
        <v>57.71</v>
      </c>
      <c r="CB7" s="24" t="s">
        <v>102</v>
      </c>
      <c r="CC7" s="24" t="s">
        <v>102</v>
      </c>
      <c r="CD7" s="24" t="s">
        <v>102</v>
      </c>
      <c r="CE7" s="24">
        <v>322.04000000000002</v>
      </c>
      <c r="CF7" s="24">
        <v>313.10000000000002</v>
      </c>
      <c r="CG7" s="24" t="s">
        <v>102</v>
      </c>
      <c r="CH7" s="24" t="s">
        <v>102</v>
      </c>
      <c r="CI7" s="24" t="s">
        <v>102</v>
      </c>
      <c r="CJ7" s="24">
        <v>289.81</v>
      </c>
      <c r="CK7" s="24">
        <v>301.54000000000002</v>
      </c>
      <c r="CL7" s="24">
        <v>286.17</v>
      </c>
      <c r="CM7" s="24" t="s">
        <v>102</v>
      </c>
      <c r="CN7" s="24" t="s">
        <v>102</v>
      </c>
      <c r="CO7" s="24" t="s">
        <v>102</v>
      </c>
      <c r="CP7" s="24">
        <v>52.08</v>
      </c>
      <c r="CQ7" s="24">
        <v>53.88</v>
      </c>
      <c r="CR7" s="24" t="s">
        <v>102</v>
      </c>
      <c r="CS7" s="24" t="s">
        <v>102</v>
      </c>
      <c r="CT7" s="24" t="s">
        <v>102</v>
      </c>
      <c r="CU7" s="24">
        <v>56.45</v>
      </c>
      <c r="CV7" s="24">
        <v>58.26</v>
      </c>
      <c r="CW7" s="24">
        <v>56.8</v>
      </c>
      <c r="CX7" s="24" t="s">
        <v>102</v>
      </c>
      <c r="CY7" s="24" t="s">
        <v>102</v>
      </c>
      <c r="CZ7" s="24" t="s">
        <v>102</v>
      </c>
      <c r="DA7" s="24">
        <v>100</v>
      </c>
      <c r="DB7" s="24">
        <v>100</v>
      </c>
      <c r="DC7" s="24" t="s">
        <v>102</v>
      </c>
      <c r="DD7" s="24" t="s">
        <v>102</v>
      </c>
      <c r="DE7" s="24" t="s">
        <v>102</v>
      </c>
      <c r="DF7" s="24">
        <v>54.99</v>
      </c>
      <c r="DG7" s="24">
        <v>66.430000000000007</v>
      </c>
      <c r="DH7" s="24">
        <v>83.38</v>
      </c>
      <c r="DI7" s="24" t="s">
        <v>102</v>
      </c>
      <c r="DJ7" s="24" t="s">
        <v>102</v>
      </c>
      <c r="DK7" s="24" t="s">
        <v>102</v>
      </c>
      <c r="DL7" s="24">
        <v>3.33</v>
      </c>
      <c r="DM7" s="24">
        <v>6.21</v>
      </c>
      <c r="DN7" s="24" t="s">
        <v>102</v>
      </c>
      <c r="DO7" s="24" t="s">
        <v>102</v>
      </c>
      <c r="DP7" s="24" t="s">
        <v>102</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2023-01-26T08:11:35Z</cp:lastPrinted>
  <dcterms:created xsi:type="dcterms:W3CDTF">2022-12-01T01:40:49Z</dcterms:created>
  <dcterms:modified xsi:type="dcterms:W3CDTF">2023-01-26T08:21:03Z</dcterms:modified>
  <cp:category/>
</cp:coreProperties>
</file>