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0_共通\14_財務\R_04\001_財務一般\"/>
    </mc:Choice>
  </mc:AlternateContent>
  <workbookProtection workbookAlgorithmName="SHA-512" workbookHashValue="BXjx3qH61fjem6ZbOfWvKMr6A+/ltmIcZQhtXyZ095wvf7R9OE/63biKZ92tMbyr6nYEL7iP/qpmZn90i5BqRQ==" workbookSaltValue="CQVyMnW1wxVThWs85bGLAw==" workbookSpinCount="100000" lockStructure="1"/>
  <bookViews>
    <workbookView xWindow="0" yWindow="0" windowWidth="23040" windowHeight="9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<sst xmlns="http://schemas.openxmlformats.org/spreadsheetml/2006/main" count="299" uniqueCount="116">
  <si>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</si>
  <si>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</si>
  <si>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</si>
  <si>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</si>
  <si>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</si>
  <si>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</si>
  <si>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</si>
  <si>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</si>
  <si>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</si>
  <si>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</si>
  <si>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</si>
  <si>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</si>
  <si>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</si>
  <si>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</si>
  <si>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</si>
  <si>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</si>
  <si>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</si>
  <si>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</si>
  <si>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</si>
  <si>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</si>
  <si>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</si>
  <si>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</si>
  <si>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</si>
  <si>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</si>
  <si>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</si>
  <si>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</si>
  <si>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</si>
  <si>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</si>
  <si>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</si>
  <si>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</si>
  <si>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</si>
  <si>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</si>
  <si>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</si>
  <si>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</si>
  <si>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</si>
  <si>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</si>
  <si>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</si>
  <si>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</si>
  <si>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</si>
  <si>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</si>
  <si>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</si>
  <si>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</si>
  <si>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</si>
  <si>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</si>
  <si>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</si>
  <si>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</si>
  <si>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</si>
  <si>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</si>
  <si>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</si>
  <si>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</si>
  <si>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</si>
  <si>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</si>
  <si>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</si>
  <si>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</si>
  <si>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</si>
  <si>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</si>
  <si>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</si>
  <si>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</si>
  <si>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</si>
  <si>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</si>
  <si>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</si>
  <si>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</si>
  <si>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</si>
  <si>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</si>
  <si>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</si>
  <si>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</si>
  <si>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</si>
  <si>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</si>
  <si>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</si>
  <si>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</si>
  <si>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</si>
  <si>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</si>
  <si>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</si>
  <si>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</si>
  <si>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</si>
  <si>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</si>
  <si>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</si>
  <si>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</si>
  <si>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</si>
  <si>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</si>
  <si>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</si>
  <si>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</si>
  <si>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</si>
  <si>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</si>
  <si>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</si>
  <si>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</si>
  <si>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</si>
  <si>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</si>
  <si>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</si>
  <si>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</si>
  <si>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</si>
  <si>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</si>
  <si>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</si>
  <si>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</si>
  <si>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</si>
  <si>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</si>
  <si>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</si>
  <si>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</si>
  <si>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</si>
  <si>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</si>
  <si>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</si>
  <si>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</si>
  <si>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</si>
  <si>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</si>
  <si>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</si>
  <si>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</si>
  <si>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</si>
  <si>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</si>
  <si>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</si>
  <si>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</si>
  <si>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</si>
  <si>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</si>
  <si>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</si>
  <si>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単年度収支が黒字の113％となってはいるものの経常収益では使用料金の割合は低く、一般会計からの繰入金に依存している状況である。今後は人口減少に伴い，収益の増が徐々に見込めなくなることが予想されるため、使用料水準を評価しながら経営改善を図るとともに、経常的な維持管理費の削減に努めていく必要がある。
③流動比率：全国平均及び類似団体と比較して低い41.51％となった。これは、財源として発行した企業債の償還金が流動負債の因子となっているためである。今後は、償還金が減少していくので改善する見通しである。
⑤経費回収率：使用料で回収すべき経費を全て賄えていれば100％以上であるが、それを下回る64.81％であり汚水処理費を使用料で賄えていない現状である。前年度比で2.03％改善しているが、今後は使用料水準を評価しながら経営改善を図っていく。
⑥汚水処理原価：高度処理が必要な地域であり全国平均及び類似団体と比較して高い254.88円となった。現在は整備計画完了しており接続率の向上と合わせて維持管理費の削減に努め効率的な汚水処理を行っていく必要がある。
⑧水洗化率：前年度比で2.81％の増加はしているが、全国平均及び類似団体と比較しても低い75.58％となっている。接続のための費用を支援するための補助制度の拡充を検討し、継続的に接続促進のための広報活動などを強化し、接続率の向上に努めていく。</t>
    <rPh sb="8" eb="11">
      <t>タンネンド</t>
    </rPh>
    <rPh sb="11" eb="13">
      <t>シュウシ</t>
    </rPh>
    <rPh sb="14" eb="16">
      <t>クロジ</t>
    </rPh>
    <rPh sb="31" eb="35">
      <t>ケイジョウシュウエキ</t>
    </rPh>
    <rPh sb="37" eb="41">
      <t>シヨウリョウキン</t>
    </rPh>
    <rPh sb="42" eb="44">
      <t>ワリアイ</t>
    </rPh>
    <rPh sb="45" eb="46">
      <t>ヒク</t>
    </rPh>
    <rPh sb="48" eb="52">
      <t>イッパンカイケイ</t>
    </rPh>
    <rPh sb="55" eb="58">
      <t>クリイレキン</t>
    </rPh>
    <rPh sb="59" eb="61">
      <t>イゾン</t>
    </rPh>
    <rPh sb="65" eb="67">
      <t>ジョウキョウ</t>
    </rPh>
    <rPh sb="108" eb="111">
      <t>シヨウリョウ</t>
    </rPh>
    <rPh sb="111" eb="113">
      <t>スイジュン</t>
    </rPh>
    <rPh sb="114" eb="116">
      <t>ヒョウカ</t>
    </rPh>
    <rPh sb="120" eb="124">
      <t>ケイエイカイゼン</t>
    </rPh>
    <rPh sb="125" eb="126">
      <t>ハカ</t>
    </rPh>
    <rPh sb="178" eb="179">
      <t>ヒク</t>
    </rPh>
    <rPh sb="235" eb="238">
      <t>ショウカンキン</t>
    </rPh>
    <rPh sb="239" eb="241">
      <t>ゲンショウ</t>
    </rPh>
    <rPh sb="247" eb="249">
      <t>カイゼン</t>
    </rPh>
    <rPh sb="251" eb="253">
      <t>ミトオ</t>
    </rPh>
    <rPh sb="334" eb="338">
      <t>ゼンネンドヒ</t>
    </rPh>
    <rPh sb="344" eb="346">
      <t>カイゼン</t>
    </rPh>
    <rPh sb="387" eb="391">
      <t>コウドショリ</t>
    </rPh>
    <rPh sb="392" eb="394">
      <t>ヒツヨウ</t>
    </rPh>
    <rPh sb="395" eb="397">
      <t>チイキ</t>
    </rPh>
    <rPh sb="478" eb="480">
      <t>ヒツヨウ</t>
    </rPh>
    <rPh sb="542" eb="544">
      <t>セツゾク</t>
    </rPh>
    <rPh sb="548" eb="550">
      <t>ヒヨウ</t>
    </rPh>
    <rPh sb="551" eb="553">
      <t>シエン</t>
    </rPh>
    <rPh sb="558" eb="560">
      <t>ホジョ</t>
    </rPh>
    <rPh sb="560" eb="562">
      <t>セイド</t>
    </rPh>
    <rPh sb="563" eb="565">
      <t>カクジュウ</t>
    </rPh>
    <rPh sb="566" eb="568">
      <t>ケントウ</t>
    </rPh>
    <rPh sb="570" eb="573">
      <t>ケイゾクテキ</t>
    </rPh>
    <phoneticPr fontId="4"/>
  </si>
  <si>
    <t>①有形固定資産減価償却率：全国平均及び類似団体と比較して低い6.08％となった。要因としては、法定耐用年数に近い資産が少ないことが考えられる。今後は、耐用年数の到来を見据えてストックマネジメント計画に沿った更新・改良を効率的に進めていくことが必要である。
③管渠改善率は0.14％で全国平均より0.10％低く類似団体平均より0.04％高い状況である。要因は、法定耐用年数に近い資産が少ないことが考えられる。</t>
    <rPh sb="97" eb="99">
      <t>ケイカク</t>
    </rPh>
    <rPh sb="100" eb="101">
      <t>ソ</t>
    </rPh>
    <rPh sb="129" eb="131">
      <t>カンキョ</t>
    </rPh>
    <rPh sb="131" eb="134">
      <t>カイゼンリツ</t>
    </rPh>
    <rPh sb="141" eb="143">
      <t>ゼンコク</t>
    </rPh>
    <rPh sb="143" eb="145">
      <t>ヘイキン</t>
    </rPh>
    <rPh sb="152" eb="153">
      <t>ヒク</t>
    </rPh>
    <rPh sb="154" eb="160">
      <t>ルイジダンタイヘイキン</t>
    </rPh>
    <rPh sb="167" eb="168">
      <t>タカ</t>
    </rPh>
    <rPh sb="169" eb="171">
      <t>ジョウキョウ</t>
    </rPh>
    <rPh sb="175" eb="177">
      <t>ヨウイン</t>
    </rPh>
    <rPh sb="179" eb="181">
      <t>ホウテイ</t>
    </rPh>
    <rPh sb="181" eb="185">
      <t>タイヨウネンスウ</t>
    </rPh>
    <rPh sb="186" eb="187">
      <t>チカ</t>
    </rPh>
    <rPh sb="188" eb="190">
      <t>シサン</t>
    </rPh>
    <rPh sb="191" eb="192">
      <t>スク</t>
    </rPh>
    <rPh sb="197" eb="198">
      <t>カンガ</t>
    </rPh>
    <phoneticPr fontId="4"/>
  </si>
  <si>
    <t>　令和３年度に全体計画を見直し、計画期間の延長、計画人口及び計画汚水量の減少を反映させた。令和４年度に事業計画を見直す予定である。
　法適用企業となり独立採算を求められる中においては、法適化以前と同様の一般会計繰入金に依存している経営体質からの脱却が必要である。
　使用料については、投資規模に見合ったものであるか評価しながら、将来に渡り安定的にサービスを提供できるよう経営の健全化を図っていく必要がある。
　資産となる公共下水道管渠については、将来必然的に法定耐用年数が到来し、更新・改良が必要となることから、ストックマネジメント計画に沿った効率的な更新をすすめ経費の抑制を図っていく。</t>
    <rPh sb="45" eb="47">
      <t>レイワ</t>
    </rPh>
    <rPh sb="48" eb="50">
      <t>ネンド</t>
    </rPh>
    <rPh sb="51" eb="55">
      <t>ジギョウケイカク</t>
    </rPh>
    <rPh sb="56" eb="58">
      <t>ミナオ</t>
    </rPh>
    <rPh sb="59" eb="61">
      <t>ヨテイ</t>
    </rPh>
    <rPh sb="115" eb="117">
      <t>ケイエイ</t>
    </rPh>
    <rPh sb="117" eb="119">
      <t>タイシツ</t>
    </rPh>
    <rPh sb="122" eb="124">
      <t>ダッキャク</t>
    </rPh>
    <rPh sb="125" eb="127">
      <t>ヒツヨウ</t>
    </rPh>
    <rPh sb="266" eb="268">
      <t>ケイカク</t>
    </rPh>
    <rPh sb="269" eb="270">
      <t>ソ</t>
    </rPh>
    <rPh sb="272" eb="274">
      <t>コウリツ</t>
    </rPh>
    <rPh sb="274" eb="275">
      <t>テキ</t>
    </rPh>
    <rPh sb="276" eb="278">
      <t>コウシン</t>
    </rPh>
    <rPh sb="282" eb="284">
      <t>ケイヒ</t>
    </rPh>
    <rPh sb="285" eb="287">
      <t>ヨクセイ</t>
    </rPh>
    <rPh sb="288" eb="2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</si>
</sst>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0.14000000000000001</c:v>
                </c:pt>
              </c:numCache>
            </c:numRef>
          </c:val>
          <c:extLst>
            <c:ext xmlns:c16="http://schemas.microsoft.com/office/drawing/2014/chart" uri="{C3380CC4-5D6E-409C-BE32-E72D297353CC}">
              <c16:uniqueId val="{00000000-A9E6-4936-A194-AA57B08C76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A9E6-4936-A194-AA57B08C76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0F-47D3-A7DC-C2C736DFFF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CD0F-47D3-A7DC-C2C736DFFF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72.77</c:v>
                </c:pt>
                <c:pt idx="4">
                  <c:v>75.58</c:v>
                </c:pt>
              </c:numCache>
            </c:numRef>
          </c:val>
          <c:extLst>
            <c:ext xmlns:c16="http://schemas.microsoft.com/office/drawing/2014/chart" uri="{C3380CC4-5D6E-409C-BE32-E72D297353CC}">
              <c16:uniqueId val="{00000000-1D22-4ECE-BE72-24AD954A9A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1D22-4ECE-BE72-24AD954A9A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102.65</c:v>
                </c:pt>
                <c:pt idx="4">
                  <c:v>113</c:v>
                </c:pt>
              </c:numCache>
            </c:numRef>
          </c:val>
          <c:extLst>
            <c:ext xmlns:c16="http://schemas.microsoft.com/office/drawing/2014/chart" uri="{C3380CC4-5D6E-409C-BE32-E72D297353CC}">
              <c16:uniqueId val="{00000000-4690-4680-8B9C-36A3B14D1F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4690-4680-8B9C-36A3B14D1F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3.05</c:v>
                </c:pt>
                <c:pt idx="4">
                  <c:v>6.08</c:v>
                </c:pt>
              </c:numCache>
            </c:numRef>
          </c:val>
          <c:extLst>
            <c:ext xmlns:c16="http://schemas.microsoft.com/office/drawing/2014/chart" uri="{C3380CC4-5D6E-409C-BE32-E72D297353CC}">
              <c16:uniqueId val="{00000000-FD87-488E-9403-19C53097B3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FD87-488E-9403-19C53097B3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FF-4A3F-83B4-E209328678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8FF-4A3F-83B4-E209328678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C2-4D93-A923-5788886FA0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BCC2-4D93-A923-5788886FA0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11.77</c:v>
                </c:pt>
                <c:pt idx="4">
                  <c:v>41.51</c:v>
                </c:pt>
              </c:numCache>
            </c:numRef>
          </c:val>
          <c:extLst>
            <c:ext xmlns:c16="http://schemas.microsoft.com/office/drawing/2014/chart" uri="{C3380CC4-5D6E-409C-BE32-E72D297353CC}">
              <c16:uniqueId val="{00000000-8557-4982-8FAD-9541C45FC0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8557-4982-8FAD-9541C45FC0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00-406E-8476-4D751E2F50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6A00-406E-8476-4D751E2F50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62.78</c:v>
                </c:pt>
                <c:pt idx="4">
                  <c:v>64.81</c:v>
                </c:pt>
              </c:numCache>
            </c:numRef>
          </c:val>
          <c:extLst>
            <c:ext xmlns:c16="http://schemas.microsoft.com/office/drawing/2014/chart" uri="{C3380CC4-5D6E-409C-BE32-E72D297353CC}">
              <c16:uniqueId val="{00000000-EBC0-4FE7-892B-E6A1C0C03F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EBC0-4FE7-892B-E6A1C0C03F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264.81</c:v>
                </c:pt>
                <c:pt idx="4">
                  <c:v>254.88</c:v>
                </c:pt>
              </c:numCache>
            </c:numRef>
          </c:val>
          <c:extLst>
            <c:ext xmlns:c16="http://schemas.microsoft.com/office/drawing/2014/chart" uri="{C3380CC4-5D6E-409C-BE32-E72D297353CC}">
              <c16:uniqueId val="{00000000-E28B-4FE4-B0B9-733683AC27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E28B-4FE4-B0B9-733683AC27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行方市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32956</v>
      </c>
      <c r="AM8" s="42"/>
      <c r="AN8" s="42"/>
      <c r="AO8" s="42"/>
      <c r="AP8" s="42"/>
      <c r="AQ8" s="42"/>
      <c r="AR8" s="42"/>
      <c r="AS8" s="42"/>
      <c r="AT8" s="35">
        <f>データ!T6</f>
        <v>222.48</v>
      </c>
      <c r="AU8" s="35"/>
      <c r="AV8" s="35"/>
      <c r="AW8" s="35"/>
      <c r="AX8" s="35"/>
      <c r="AY8" s="35"/>
      <c r="AZ8" s="35"/>
      <c r="BA8" s="35"/>
      <c r="BB8" s="35">
        <f>データ!U6</f>
        <v>148.13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66.040000000000006</v>
      </c>
      <c r="J10" s="35"/>
      <c r="K10" s="35"/>
      <c r="L10" s="35"/>
      <c r="M10" s="35"/>
      <c r="N10" s="35"/>
      <c r="O10" s="35"/>
      <c r="P10" s="35">
        <f>データ!P6</f>
        <v>9.4</v>
      </c>
      <c r="Q10" s="35"/>
      <c r="R10" s="35"/>
      <c r="S10" s="35"/>
      <c r="T10" s="35"/>
      <c r="U10" s="35"/>
      <c r="V10" s="35"/>
      <c r="W10" s="35">
        <f>データ!Q6</f>
        <v>91.39</v>
      </c>
      <c r="X10" s="35"/>
      <c r="Y10" s="35"/>
      <c r="Z10" s="35"/>
      <c r="AA10" s="35"/>
      <c r="AB10" s="35"/>
      <c r="AC10" s="35"/>
      <c r="AD10" s="42">
        <f>データ!R6</f>
        <v>3630</v>
      </c>
      <c r="AE10" s="42"/>
      <c r="AF10" s="42"/>
      <c r="AG10" s="42"/>
      <c r="AH10" s="42"/>
      <c r="AI10" s="42"/>
      <c r="AJ10" s="42"/>
      <c r="AK10" s="2"/>
      <c r="AL10" s="42">
        <f>データ!V6</f>
        <v>3071</v>
      </c>
      <c r="AM10" s="42"/>
      <c r="AN10" s="42"/>
      <c r="AO10" s="42"/>
      <c r="AP10" s="42"/>
      <c r="AQ10" s="42"/>
      <c r="AR10" s="42"/>
      <c r="AS10" s="42"/>
      <c r="AT10" s="35">
        <f>データ!W6</f>
        <v>1.68</v>
      </c>
      <c r="AU10" s="35"/>
      <c r="AV10" s="35"/>
      <c r="AW10" s="35"/>
      <c r="AX10" s="35"/>
      <c r="AY10" s="35"/>
      <c r="AZ10" s="35"/>
      <c r="BA10" s="35"/>
      <c r="BB10" s="35">
        <f>データ!X6</f>
        <v>1827.98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A6IaWq2/BTZiaqb/WtOs9TcwJ55UdL4kyfvmCUl55rRHkB613M1XcpoXW4VDwACt2EhuwoH9FyM4tX799LqGA==" saltValue="7saRgZZxn4M6rOM5CNaP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82333</v>
      </c>
      <c r="D6" s="19">
        <f t="shared" si="3"/>
        <v>46</v>
      </c>
      <c r="E6" s="19">
        <f t="shared" si="3"/>
        <v>17</v>
      </c>
      <c r="F6" s="19">
        <f t="shared" si="3"/>
        <v>1</v>
      </c>
      <c r="G6" s="19">
        <f t="shared" si="3"/>
        <v>0</v>
      </c>
      <c r="H6" s="19" t="str">
        <f t="shared" si="3"/>
        <v>茨城県　行方市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66.040000000000006</v>
      </c>
      <c r="P6" s="20">
        <f t="shared" si="3"/>
        <v>9.4</v>
      </c>
      <c r="Q6" s="20">
        <f t="shared" si="3"/>
        <v>91.39</v>
      </c>
      <c r="R6" s="20">
        <f t="shared" si="3"/>
        <v>3630</v>
      </c>
      <c r="S6" s="20">
        <f t="shared" si="3"/>
        <v>32956</v>
      </c>
      <c r="T6" s="20">
        <f t="shared" si="3"/>
        <v>222.48</v>
      </c>
      <c r="U6" s="20">
        <f t="shared" si="3"/>
        <v>148.13</v>
      </c>
      <c r="V6" s="20">
        <f t="shared" si="3"/>
        <v>3071</v>
      </c>
      <c r="W6" s="20">
        <f t="shared" si="3"/>
        <v>1.68</v>
      </c>
      <c r="X6" s="20">
        <f t="shared" si="3"/>
        <v>1827.98</v>
      </c>
      <c r="Y6" s="21" t="str">
        <f>IF(Y7="",NA(),Y7)</f>
        <v>-</v>
      </c>
      <c r="Z6" s="21" t="str">
        <f t="shared" ref="Z6:AH6" si="4">IF(Z7="",NA(),Z7)</f>
        <v>-</v>
      </c>
      <c r="AA6" s="21" t="str">
        <f t="shared" si="4"/>
        <v>-</v>
      </c>
      <c r="AB6" s="21">
        <f t="shared" si="4"/>
        <v>102.65</v>
      </c>
      <c r="AC6" s="21">
        <f t="shared" si="4"/>
        <v>113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11.77</v>
      </c>
      <c r="AY6" s="21">
        <f t="shared" si="6"/>
        <v>41.51</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62.78</v>
      </c>
      <c r="BU6" s="21">
        <f t="shared" si="8"/>
        <v>64.81</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264.81</v>
      </c>
      <c r="CF6" s="21">
        <f t="shared" si="9"/>
        <v>254.88</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72.77</v>
      </c>
      <c r="DB6" s="21">
        <f t="shared" si="11"/>
        <v>75.58</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3.05</v>
      </c>
      <c r="DM6" s="21">
        <f t="shared" si="12"/>
        <v>6.08</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1">
        <f t="shared" si="14"/>
        <v>0.14000000000000001</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2">
      <c r="A7" s="14"/>
      <c r="B7" s="23">
        <v>2021</v>
      </c>
      <c r="C7" s="23">
        <v>82333</v>
      </c>
      <c r="D7" s="23">
        <v>46</v>
      </c>
      <c r="E7" s="23">
        <v>17</v>
      </c>
      <c r="F7" s="23">
        <v>1</v>
      </c>
      <c r="G7" s="23">
        <v>0</v>
      </c>
      <c r="H7" s="23" t="s">
        <v>95</v>
      </c>
      <c r="I7" s="23" t="s">
        <v>96</v>
      </c>
      <c r="J7" s="23" t="s">
        <v>97</v>
      </c>
      <c r="K7" s="23" t="s">
        <v>98</v>
      </c>
      <c r="L7" s="23" t="s">
        <v>99</v>
      </c>
      <c r="M7" s="23" t="s">
        <v>100</v>
      </c>
      <c r="N7" s="24" t="s">
        <v>101</v>
      </c>
      <c r="O7" s="24">
        <v>66.040000000000006</v>
      </c>
      <c r="P7" s="24">
        <v>9.4</v>
      </c>
      <c r="Q7" s="24">
        <v>91.39</v>
      </c>
      <c r="R7" s="24">
        <v>3630</v>
      </c>
      <c r="S7" s="24">
        <v>32956</v>
      </c>
      <c r="T7" s="24">
        <v>222.48</v>
      </c>
      <c r="U7" s="24">
        <v>148.13</v>
      </c>
      <c r="V7" s="24">
        <v>3071</v>
      </c>
      <c r="W7" s="24">
        <v>1.68</v>
      </c>
      <c r="X7" s="24">
        <v>1827.98</v>
      </c>
      <c r="Y7" s="24" t="s">
        <v>101</v>
      </c>
      <c r="Z7" s="24" t="s">
        <v>101</v>
      </c>
      <c r="AA7" s="24" t="s">
        <v>101</v>
      </c>
      <c r="AB7" s="24">
        <v>102.65</v>
      </c>
      <c r="AC7" s="24">
        <v>113</v>
      </c>
      <c r="AD7" s="24" t="s">
        <v>101</v>
      </c>
      <c r="AE7" s="24" t="s">
        <v>101</v>
      </c>
      <c r="AF7" s="24" t="s">
        <v>101</v>
      </c>
      <c r="AG7" s="24">
        <v>107.81</v>
      </c>
      <c r="AH7" s="24">
        <v>107.54</v>
      </c>
      <c r="AI7" s="24">
        <v>107.02</v>
      </c>
      <c r="AJ7" s="24" t="s">
        <v>101</v>
      </c>
      <c r="AK7" s="24" t="s">
        <v>101</v>
      </c>
      <c r="AL7" s="24" t="s">
        <v>101</v>
      </c>
      <c r="AM7" s="24">
        <v>0</v>
      </c>
      <c r="AN7" s="24">
        <v>0</v>
      </c>
      <c r="AO7" s="24" t="s">
        <v>101</v>
      </c>
      <c r="AP7" s="24" t="s">
        <v>101</v>
      </c>
      <c r="AQ7" s="24" t="s">
        <v>101</v>
      </c>
      <c r="AR7" s="24">
        <v>18.2</v>
      </c>
      <c r="AS7" s="24">
        <v>19.059999999999999</v>
      </c>
      <c r="AT7" s="24">
        <v>3.09</v>
      </c>
      <c r="AU7" s="24" t="s">
        <v>101</v>
      </c>
      <c r="AV7" s="24" t="s">
        <v>101</v>
      </c>
      <c r="AW7" s="24" t="s">
        <v>101</v>
      </c>
      <c r="AX7" s="24">
        <v>11.77</v>
      </c>
      <c r="AY7" s="24">
        <v>41.51</v>
      </c>
      <c r="AZ7" s="24" t="s">
        <v>101</v>
      </c>
      <c r="BA7" s="24" t="s">
        <v>101</v>
      </c>
      <c r="BB7" s="24" t="s">
        <v>101</v>
      </c>
      <c r="BC7" s="24">
        <v>48.56</v>
      </c>
      <c r="BD7" s="24">
        <v>47.58</v>
      </c>
      <c r="BE7" s="24">
        <v>71.39</v>
      </c>
      <c r="BF7" s="24" t="s">
        <v>101</v>
      </c>
      <c r="BG7" s="24" t="s">
        <v>101</v>
      </c>
      <c r="BH7" s="24" t="s">
        <v>101</v>
      </c>
      <c r="BI7" s="24">
        <v>0</v>
      </c>
      <c r="BJ7" s="24">
        <v>0</v>
      </c>
      <c r="BK7" s="24" t="s">
        <v>101</v>
      </c>
      <c r="BL7" s="24" t="s">
        <v>101</v>
      </c>
      <c r="BM7" s="24" t="s">
        <v>101</v>
      </c>
      <c r="BN7" s="24">
        <v>1245.0999999999999</v>
      </c>
      <c r="BO7" s="24">
        <v>1108.8</v>
      </c>
      <c r="BP7" s="24">
        <v>669.11</v>
      </c>
      <c r="BQ7" s="24" t="s">
        <v>101</v>
      </c>
      <c r="BR7" s="24" t="s">
        <v>101</v>
      </c>
      <c r="BS7" s="24" t="s">
        <v>101</v>
      </c>
      <c r="BT7" s="24">
        <v>62.78</v>
      </c>
      <c r="BU7" s="24">
        <v>64.81</v>
      </c>
      <c r="BV7" s="24" t="s">
        <v>101</v>
      </c>
      <c r="BW7" s="24" t="s">
        <v>101</v>
      </c>
      <c r="BX7" s="24" t="s">
        <v>101</v>
      </c>
      <c r="BY7" s="24">
        <v>79.77</v>
      </c>
      <c r="BZ7" s="24">
        <v>79.63</v>
      </c>
      <c r="CA7" s="24">
        <v>99.73</v>
      </c>
      <c r="CB7" s="24" t="s">
        <v>101</v>
      </c>
      <c r="CC7" s="24" t="s">
        <v>101</v>
      </c>
      <c r="CD7" s="24" t="s">
        <v>101</v>
      </c>
      <c r="CE7" s="24">
        <v>264.81</v>
      </c>
      <c r="CF7" s="24">
        <v>254.88</v>
      </c>
      <c r="CG7" s="24" t="s">
        <v>101</v>
      </c>
      <c r="CH7" s="24" t="s">
        <v>101</v>
      </c>
      <c r="CI7" s="24" t="s">
        <v>101</v>
      </c>
      <c r="CJ7" s="24">
        <v>214.56</v>
      </c>
      <c r="CK7" s="24">
        <v>213.66</v>
      </c>
      <c r="CL7" s="24">
        <v>134.97999999999999</v>
      </c>
      <c r="CM7" s="24" t="s">
        <v>101</v>
      </c>
      <c r="CN7" s="24" t="s">
        <v>101</v>
      </c>
      <c r="CO7" s="24" t="s">
        <v>101</v>
      </c>
      <c r="CP7" s="24" t="s">
        <v>101</v>
      </c>
      <c r="CQ7" s="24" t="s">
        <v>101</v>
      </c>
      <c r="CR7" s="24" t="s">
        <v>101</v>
      </c>
      <c r="CS7" s="24" t="s">
        <v>101</v>
      </c>
      <c r="CT7" s="24" t="s">
        <v>101</v>
      </c>
      <c r="CU7" s="24">
        <v>49.47</v>
      </c>
      <c r="CV7" s="24">
        <v>48.19</v>
      </c>
      <c r="CW7" s="24">
        <v>59.99</v>
      </c>
      <c r="CX7" s="24" t="s">
        <v>101</v>
      </c>
      <c r="CY7" s="24" t="s">
        <v>101</v>
      </c>
      <c r="CZ7" s="24" t="s">
        <v>101</v>
      </c>
      <c r="DA7" s="24">
        <v>72.77</v>
      </c>
      <c r="DB7" s="24">
        <v>75.58</v>
      </c>
      <c r="DC7" s="24" t="s">
        <v>101</v>
      </c>
      <c r="DD7" s="24" t="s">
        <v>101</v>
      </c>
      <c r="DE7" s="24" t="s">
        <v>101</v>
      </c>
      <c r="DF7" s="24">
        <v>82.06</v>
      </c>
      <c r="DG7" s="24">
        <v>82.26</v>
      </c>
      <c r="DH7" s="24">
        <v>95.72</v>
      </c>
      <c r="DI7" s="24" t="s">
        <v>101</v>
      </c>
      <c r="DJ7" s="24" t="s">
        <v>101</v>
      </c>
      <c r="DK7" s="24" t="s">
        <v>101</v>
      </c>
      <c r="DL7" s="24">
        <v>3.05</v>
      </c>
      <c r="DM7" s="24">
        <v>6.08</v>
      </c>
      <c r="DN7" s="24" t="s">
        <v>101</v>
      </c>
      <c r="DO7" s="24" t="s">
        <v>101</v>
      </c>
      <c r="DP7" s="24" t="s">
        <v>101</v>
      </c>
      <c r="DQ7" s="24">
        <v>19.93</v>
      </c>
      <c r="DR7" s="24">
        <v>21.94</v>
      </c>
      <c r="DS7" s="24">
        <v>38.17</v>
      </c>
      <c r="DT7" s="24" t="s">
        <v>101</v>
      </c>
      <c r="DU7" s="24" t="s">
        <v>101</v>
      </c>
      <c r="DV7" s="24" t="s">
        <v>101</v>
      </c>
      <c r="DW7" s="24">
        <v>0</v>
      </c>
      <c r="DX7" s="24">
        <v>0</v>
      </c>
      <c r="DY7" s="24" t="s">
        <v>101</v>
      </c>
      <c r="DZ7" s="24" t="s">
        <v>101</v>
      </c>
      <c r="EA7" s="24" t="s">
        <v>101</v>
      </c>
      <c r="EB7" s="24">
        <v>0</v>
      </c>
      <c r="EC7" s="24">
        <v>0</v>
      </c>
      <c r="ED7" s="24">
        <v>6.54</v>
      </c>
      <c r="EE7" s="24" t="s">
        <v>101</v>
      </c>
      <c r="EF7" s="24" t="s">
        <v>101</v>
      </c>
      <c r="EG7" s="24" t="s">
        <v>101</v>
      </c>
      <c r="EH7" s="24">
        <v>0</v>
      </c>
      <c r="EI7" s="24">
        <v>0.14000000000000001</v>
      </c>
      <c r="EJ7" s="24" t="s">
        <v>101</v>
      </c>
      <c r="EK7" s="24" t="s">
        <v>101</v>
      </c>
      <c r="EL7" s="24" t="s">
        <v>101</v>
      </c>
      <c r="EM7" s="24">
        <v>0.32</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2023-01-26T06:11:31Z</cp:lastPrinted>
  <dcterms:created xsi:type="dcterms:W3CDTF">2023-01-12T23:27:38Z</dcterms:created>
  <dcterms:modified xsi:type="dcterms:W3CDTF">2023-01-26T07:43:17Z</dcterms:modified>
  <cp:category/>
</cp:coreProperties>
</file>