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345" yWindow="570" windowWidth="20730" windowHeight="50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<sst xmlns="http://schemas.openxmlformats.org/spreadsheetml/2006/main" count="1126" uniqueCount="592">
  <si>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</si>
  <si>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</si>
  <si>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</si>
  <si>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</si>
  <si>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</si>
  <si>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</si>
  <si>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</si>
  <si>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</si>
  <si>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</si>
  <si>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</si>
  <si>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</si>
  <si>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</si>
  <si>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</si>
  <si>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</si>
  <si>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</si>
  <si>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</si>
  <si>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</si>
  <si>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</si>
  <si>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</si>
  <si>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</si>
  <si>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</si>
  <si>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</si>
  <si>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</si>
  <si>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</si>
  <si>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</si>
  <si>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</si>
  <si>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</si>
  <si>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</si>
  <si>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</si>
  <si>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</si>
  <si>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</si>
  <si>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</si>
  <si>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</si>
  <si>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</si>
  <si>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</si>
  <si>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</si>
  <si>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</si>
  <si>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</si>
  <si>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</si>
  <si>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</si>
  <si>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</si>
  <si>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</si>
  <si>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</si>
  <si>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</si>
  <si>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</si>
  <si>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</si>
  <si>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</si>
  <si>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</si>
  <si>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</si>
  <si>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</si>
  <si>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</si>
  <si>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</si>
  <si>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</si>
  <si>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</si>
  <si>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</si>
  <si>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</si>
  <si>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</si>
  <si>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</si>
  <si>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</si>
  <si>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</si>
  <si>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</si>
  <si>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</si>
  <si>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</si>
  <si>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</si>
  <si>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</si>
  <si>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</si>
  <si>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</si>
  <si>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</si>
  <si>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</si>
  <si>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</si>
  <si>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</si>
  <si>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</si>
  <si>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</si>
  <si>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</si>
  <si>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</si>
  <si>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</si>
  <si>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</si>
  <si>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</si>
  <si>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</si>
  <si>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</si>
  <si>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</si>
  <si>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</si>
  <si>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</si>
  <si>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</si>
  <si>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</si>
  <si>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</si>
  <si>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</si>
  <si>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</si>
  <si>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</si>
  <si>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</si>
  <si>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</si>
  <si>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</si>
  <si>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</si>
  <si>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</si>
  <si>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</si>
  <si>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</si>
  <si>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</si>
  <si>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</si>
  <si>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</si>
  <si>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</si>
  <si>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</si>
  <si>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</si>
  <si>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</si>
  <si>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</si>
  <si>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</si>
  <si>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</si>
  <si>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</si>
  <si>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</si>
  <si>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</si>
  <si>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</si>
  <si>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</si>
  <si>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</si>
  <si>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</si>
  <si>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</si>
  <si>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</si>
  <si>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</si>
  <si>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</si>
  <si>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</si>
  <si>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</si>
  <si>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</si>
  <si>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</si>
  <si>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</si>
  <si>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</si>
  <si>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</si>
  <si>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</si>
  <si>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</si>
  <si>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</si>
  <si>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</si>
  <si>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</si>
  <si>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</si>
  <si>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</si>
  <si>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</si>
  <si>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</si>
  <si>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</si>
  <si>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</si>
  <si>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</si>
  <si>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</si>
  <si>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</si>
  <si>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</si>
  <si>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</si>
  <si>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</si>
  <si>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</si>
  <si>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</si>
  <si>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</si>
  <si>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</si>
  <si>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</si>
  <si>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</si>
  <si>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</si>
  <si>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</si>
  <si>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</si>
  <si>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</si>
  <si>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</si>
  <si>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</si>
  <si>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</si>
  <si>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</si>
  <si>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</si>
  <si>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</si>
  <si>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</si>
  <si>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</si>
  <si>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</si>
  <si>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</si>
  <si>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</si>
  <si>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</si>
  <si>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</si>
  <si>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</si>
  <si>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</si>
  <si>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</si>
  <si>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</si>
  <si>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</si>
  <si>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</si>
  <si>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</si>
  <si>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</si>
  <si>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</si>
  <si>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</si>
  <si>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</si>
  <si>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</si>
  <si>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</si>
  <si>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</si>
  <si>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</si>
  <si>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</si>
  <si>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</si>
  <si>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</si>
  <si>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</si>
  <si>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</si>
  <si>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</si>
  <si>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</si>
  <si>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</si>
  <si>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</si>
  <si>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</si>
  <si>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</si>
  <si>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</si>
  <si>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</si>
  <si>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</si>
  <si>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</si>
  <si>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</si>
  <si>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</si>
  <si>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</si>
  <si>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</si>
  <si>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</si>
  <si>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</si>
  <si>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</si>
  <si>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</si>
  <si>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</si>
  <si>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</si>
  <si>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</si>
  <si>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茨城県行方市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</si>
  <si>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</si>
  <si>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</si>
  <si>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</si>
  <si>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</si>
  <si>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</si>
  <si>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</si>
  <si>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</si>
  <si>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</si>
  <si>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</si>
  <si>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</si>
  <si>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</si>
  <si>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</si>
  <si>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</si>
  <si>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</si>
  <si>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</si>
  <si>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</si>
  <si>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</si>
  <si>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</si>
  <si>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</si>
  <si>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</si>
  <si>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</si>
  <si>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</si>
  <si>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</si>
  <si>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</si>
  <si>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</si>
  <si>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</si>
  <si>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</si>
  <si>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</si>
  <si>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</si>
  <si>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</si>
  <si>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</si>
  <si>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</si>
  <si>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</si>
  <si>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</si>
  <si>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</si>
  <si>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</si>
  <si>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</si>
  <si>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</si>
  <si>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</si>
  <si>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</si>
  <si>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</si>
  <si>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</si>
  <si>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</si>
  <si>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</si>
  <si>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</si>
  <si>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</si>
  <si>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</si>
  <si>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</si>
  <si>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</si>
  <si>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</si>
  <si>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</si>
  <si>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</si>
  <si>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</si>
  <si>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</si>
  <si>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</si>
  <si>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</si>
  <si>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</si>
  <si>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</si>
  <si>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</si>
  <si>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</si>
  <si>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</si>
  <si>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</si>
  <si>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</si>
  <si>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</si>
  <si>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</si>
  <si>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</si>
  <si>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</si>
  <si>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</si>
  <si>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</si>
  <si>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</si>
  <si>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</si>
  <si>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</si>
  <si>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</si>
  <si>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</si>
  <si>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</si>
  <si>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</si>
  <si>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</si>
  <si>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</si>
  <si>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</si>
  <si>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</si>
  <si>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</si>
  <si>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</si>
  <si>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</si>
  <si>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</si>
  <si>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</si>
  <si>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</si>
  <si>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</si>
  <si>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</si>
  <si>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</si>
  <si>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</si>
  <si>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</si>
  <si>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</si>
  <si>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</si>
  <si>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</si>
  <si>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</si>
  <si>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</si>
  <si>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</si>
  <si>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</si>
  <si>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</si>
  <si>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</si>
  <si>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</si>
  <si>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</si>
  <si>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</si>
  <si>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</si>
  <si>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</si>
  <si>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</si>
  <si>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</si>
  <si>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</si>
  <si>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</si>
  <si>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</si>
  <si>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</si>
  <si>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</si>
  <si>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</si>
  <si>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</si>
  <si>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</si>
  <si>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</si>
  <si>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</si>
  <si>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</si>
  <si>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</si>
  <si>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</si>
  <si>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</si>
  <si>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</si>
  <si>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</si>
  <si>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</si>
  <si>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</si>
  <si>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</si>
  <si>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</si>
  <si>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</si>
  <si>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</si>
  <si>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</si>
  <si>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</si>
  <si>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</si>
  <si>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</si>
  <si>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</si>
  <si>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</si>
  <si>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</si>
  <si>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</si>
  <si>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</si>
  <si>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</si>
  <si>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</si>
  <si>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</si>
  <si>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</si>
  <si>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</si>
  <si>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</si>
  <si>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</si>
  <si>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</si>
  <si>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</si>
  <si>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</si>
  <si>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</si>
  <si>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茨城県行方市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</si>
  <si>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</si>
  <si>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</si>
  <si>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</si>
  <si>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</si>
  <si>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</si>
  <si>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</si>
  <si>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</si>
  <si>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</si>
  <si>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</si>
  <si>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</si>
  <si>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</si>
  <si>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</si>
  <si>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</si>
  <si>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</si>
  <si>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</si>
  <si>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</si>
  <si>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</si>
  <si>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</si>
  <si>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</si>
  <si>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</si>
  <si>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</si>
  <si>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</si>
  <si>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</si>
  <si>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</si>
  <si>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</si>
  <si>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</si>
  <si>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</si>
  <si>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</si>
  <si>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</si>
  <si>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</si>
  <si>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</si>
  <si>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</si>
  <si>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</si>
  <si>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</si>
  <si>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</si>
  <si>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</si>
  <si>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</si>
  <si>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</si>
  <si>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</si>
  <si>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</si>
  <si>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</si>
  <si>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特定環境保全公共下水道事業特別会計</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</si>
  <si>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</si>
  <si>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</si>
  <si>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</si>
  <si>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</si>
  <si>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</si>
  <si>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</si>
  <si>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</si>
  <si>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</si>
  <si>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</si>
  <si>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</si>
  <si>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</si>
  <si>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</si>
  <si>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</si>
  <si>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</si>
  <si>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</si>
  <si>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</si>
  <si>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</si>
  <si>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</si>
  <si>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</si>
  <si>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</si>
  <si>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</si>
  <si>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</si>
  <si>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</si>
  <si>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</si>
  <si>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</si>
  <si>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</si>
  <si>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</si>
  <si>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</si>
  <si>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</si>
  <si>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</si>
  <si>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</si>
  <si>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</si>
  <si>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</si>
  <si>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</si>
  <si>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</si>
  <si>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</si>
  <si>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</si>
  <si>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</si>
  <si>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</si>
  <si>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</si>
  <si>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</si>
  <si>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</si>
  <si>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</si>
  <si>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</si>
  <si>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</si>
  <si>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</si>
  <si>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</si>
  <si>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</si>
  <si>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</si>
  <si>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</si>
  <si>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</si>
  <si>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</si>
  <si>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</si>
  <si>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</si>
  <si>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</si>
  <si>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</si>
  <si>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</si>
  <si>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</si>
  <si>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</si>
  <si>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</si>
  <si>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</si>
  <si>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</si>
  <si>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</si>
  <si>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</si>
  <si>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</si>
  <si>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</si>
  <si>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</si>
  <si>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</si>
  <si>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</si>
  <si>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</si>
  <si>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</si>
  <si>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</si>
  <si>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</si>
  <si>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</si>
  <si>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</si>
  <si>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</si>
  <si>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</si>
  <si>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</si>
  <si>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</si>
  <si>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</si>
  <si>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</si>
  <si>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</si>
  <si>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</si>
  <si>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</si>
  <si>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</si>
  <si>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</si>
  <si>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</si>
  <si>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</si>
  <si>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</si>
  <si>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</si>
  <si>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</si>
  <si>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</si>
  <si>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</si>
  <si>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</si>
  <si>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</si>
  <si>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</si>
  <si>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</si>
  <si>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</si>
  <si>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</si>
  <si>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</si>
  <si>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</si>
  <si>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</si>
  <si>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</si>
  <si>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</si>
  <si>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</si>
  <si>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</si>
  <si>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</si>
  <si>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</si>
  <si>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</si>
  <si>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</si>
  <si>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</si>
  <si>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</si>
  <si>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</si>
  <si>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</si>
  <si>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</si>
  <si>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</si>
  <si>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</si>
  <si>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</si>
  <si>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</si>
  <si>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</si>
  <si>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</si>
  <si>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</si>
  <si>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</si>
  <si>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</si>
  <si>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</si>
  <si>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</si>
  <si>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</si>
  <si>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</si>
  <si>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</si>
  <si>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</si>
  <si>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</si>
  <si>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</si>
  <si>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</si>
  <si>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</si>
  <si>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</si>
  <si>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</si>
  <si>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</si>
  <si>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</si>
  <si>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</si>
  <si>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</si>
  <si>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</si>
  <si>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</si>
  <si>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</si>
  <si>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</si>
  <si>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</si>
  <si>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1.06</t>
  </si>
  <si>
    <t>▲ 0.66</t>
  </si>
  <si>
    <t>▲ 0.35</t>
  </si>
  <si>
    <t>水道事業会計</t>
  </si>
  <si>
    <t>一般会計</t>
  </si>
  <si>
    <t>介護保険特別会計</t>
  </si>
  <si>
    <t>国民健康保険特別会計</t>
  </si>
  <si>
    <t>戸別浄化槽整備事業特別会計</t>
  </si>
  <si>
    <t>特定環境保全公共下水道事業特別会計</t>
  </si>
  <si>
    <t>農業集落排水事業特別会計</t>
  </si>
  <si>
    <t>流域関連公共下水道事業特別会計</t>
  </si>
  <si>
    <t>その他会計（赤字）</t>
  </si>
  <si>
    <t>その他会計（黒字）</t>
  </si>
  <si>
    <t>行方市開発公社</t>
    <rPh sb="0" eb="3">
      <t>ナメガタシ</t>
    </rPh>
    <rPh sb="3" eb="5">
      <t>カイハツ</t>
    </rPh>
    <rPh sb="5" eb="7">
      <t>コウシャ</t>
    </rPh>
    <phoneticPr fontId="2"/>
  </si>
  <si>
    <t>-</t>
    <phoneticPr fontId="2"/>
  </si>
  <si>
    <t>-</t>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</si>
  <si>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</si>
  <si>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</si>
  <si>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ジギョウ</t>
    </rPh>
    <rPh sb="22" eb="24">
      <t>トクベツ</t>
    </rPh>
    <rPh sb="24" eb="26">
      <t>カイケイ</t>
    </rPh>
    <phoneticPr fontId="2"/>
  </si>
  <si>
    <t>茨城租税債権管理機構</t>
    <rPh sb="0" eb="2">
      <t>イバラキ</t>
    </rPh>
    <rPh sb="2" eb="4">
      <t>ソゼイ</t>
    </rPh>
    <rPh sb="4" eb="5">
      <t>サイ</t>
    </rPh>
    <rPh sb="5" eb="6">
      <t>ケン</t>
    </rPh>
    <rPh sb="6" eb="8">
      <t>カンリ</t>
    </rPh>
    <rPh sb="8" eb="10">
      <t>キコウ</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</si>
  <si>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</si>
  <si>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</si>
  <si>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鹿行広域事務組合　一般会計</t>
    <rPh sb="0" eb="2">
      <t>ロッコウ</t>
    </rPh>
    <rPh sb="2" eb="4">
      <t>コウイキ</t>
    </rPh>
    <rPh sb="4" eb="6">
      <t>ジム</t>
    </rPh>
    <rPh sb="6" eb="8">
      <t>クミアイ</t>
    </rPh>
    <rPh sb="9" eb="11">
      <t>イッパン</t>
    </rPh>
    <rPh sb="11" eb="13">
      <t>カイケイ</t>
    </rPh>
    <phoneticPr fontId="2"/>
  </si>
  <si>
    <t>鹿行広域事務組合　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</si>
  <si>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　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</si>
  <si>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　火葬場事業特別会計</t>
    <rPh sb="0" eb="2">
      <t>ロッコウ</t>
    </rPh>
    <rPh sb="2" eb="4">
      <t>コウイキ</t>
    </rPh>
    <rPh sb="4" eb="6">
      <t>ジム</t>
    </rPh>
    <rPh sb="6" eb="8">
      <t>クミアイ</t>
    </rPh>
    <rPh sb="9" eb="11">
      <t>カソウ</t>
    </rPh>
    <rPh sb="11" eb="12">
      <t>ジョウ</t>
    </rPh>
    <rPh sb="12" eb="14">
      <t>ジギョウ</t>
    </rPh>
    <rPh sb="14" eb="16">
      <t>トクベツ</t>
    </rPh>
    <rPh sb="16" eb="18">
      <t>カイケイ</t>
    </rPh>
    <phoneticPr fontId="2"/>
  </si>
  <si>
    <t>鹿行広域事務組合　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</si>
  <si>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鹿行広域事務組合　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2"/>
  </si>
  <si>
    <t>-</t>
    <phoneticPr fontId="2"/>
  </si>
  <si>
    <t>-</t>
    <phoneticPr fontId="2"/>
  </si>
  <si>
    <t>合併振興基金</t>
    <rPh sb="0" eb="2">
      <t>ガッペイ</t>
    </rPh>
    <rPh sb="2" eb="4">
      <t>シンコウ</t>
    </rPh>
    <rPh sb="4" eb="6">
      <t>キキン</t>
    </rPh>
    <phoneticPr fontId="11"/>
  </si>
  <si>
    <t>公共施設整備基金</t>
    <rPh sb="0" eb="2">
      <t>コウキョウ</t>
    </rPh>
    <rPh sb="2" eb="4">
      <t>シセツ</t>
    </rPh>
    <rPh sb="4" eb="6">
      <t>セイビ</t>
    </rPh>
    <rPh sb="6" eb="8">
      <t>キキン</t>
    </rPh>
    <phoneticPr fontId="11"/>
  </si>
  <si>
    <t>有機肥料供給センター整備改修基金</t>
    <phoneticPr fontId="11"/>
  </si>
  <si>
    <t>行方市ふるさと応援寄附金基金</t>
    <phoneticPr fontId="11"/>
  </si>
  <si>
    <t>揚排水施設維持管理基金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</si>
  <si>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</si>
  <si>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</si>
  <si>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</si>
  <si>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</si>
  <si>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</si>
  <si>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</si>
  <si>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</si>
  <si>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</si>
  <si>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</si>
  <si>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</si>
  <si>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</si>
  <si>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</si>
  <si>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については、類似団体平均より2.0ポイント下回っている。これは、平成21年度から27年度に実施した統合小学校建設事業等の大規模事業の影響による。一方、将来負担比率については、類似団体と比較すると46.9ポイント上回っている。これは、統合小学校建設に伴う地方債の発行により、地方債現在高が上昇しているためである。今後は地方債の新規発行を抑制し、将来負担比率が上がらないよう努力していく。</t>
    <rPh sb="1" eb="3">
      <t>ユウケイ</t>
    </rPh>
    <rPh sb="3" eb="5">
      <t>コテイ</t>
    </rPh>
    <rPh sb="5" eb="7">
      <t>シサン</t>
    </rPh>
    <rPh sb="7" eb="9">
      <t>ゲンカ</t>
    </rPh>
    <rPh sb="9" eb="11">
      <t>ショウキャク</t>
    </rPh>
    <rPh sb="11" eb="12">
      <t>リツ</t>
    </rPh>
    <rPh sb="57" eb="59">
      <t>ジッシ</t>
    </rPh>
    <rPh sb="130" eb="132">
      <t>ショウガク</t>
    </rPh>
    <rPh sb="138" eb="141">
      <t>チホウサイ</t>
    </rPh>
    <rPh sb="142" eb="144">
      <t>ハッコウ</t>
    </rPh>
    <rPh sb="148" eb="154">
      <t>チホウサイゲンザイダカ</t>
    </rPh>
    <rPh sb="155" eb="157">
      <t>ジョウショウ</t>
    </rPh>
    <rPh sb="167" eb="169">
      <t>コンゴ</t>
    </rPh>
    <rPh sb="176" eb="178">
      <t>ハッコウ</t>
    </rPh>
    <rPh sb="190" eb="191">
      <t>ウエ</t>
    </rPh>
    <phoneticPr fontId="5"/>
  </si>
  <si>
    <t>　実質公債費比率については、類似団体と比較すると1.4ポイント下回っており、交付税措置率の高い地方債を借りてきたことにより年々減少している。一方、将来負担比率については、類似団体と比較すると46.9ポイント上回っている。これは、平成21年度から27年度に実施した統合小学校建設事業等などにより、地方債を新規発行したため高止まりしている。今後は地方債の新規発行を抑制することにより実質公債費比率及び将来負担比率を減少させていくように努める。</t>
    <rPh sb="38" eb="41">
      <t>コウフゼイ</t>
    </rPh>
    <rPh sb="41" eb="43">
      <t>ソチ</t>
    </rPh>
    <rPh sb="43" eb="44">
      <t>リツ</t>
    </rPh>
    <rPh sb="45" eb="46">
      <t>タカ</t>
    </rPh>
    <rPh sb="47" eb="50">
      <t>チホウサイ</t>
    </rPh>
    <rPh sb="114" eb="116">
      <t>ヘイセイ</t>
    </rPh>
    <rPh sb="118" eb="120">
      <t>ネンド</t>
    </rPh>
    <rPh sb="124" eb="126">
      <t>ネンド</t>
    </rPh>
    <rPh sb="127" eb="129">
      <t>ジッシ</t>
    </rPh>
    <rPh sb="138" eb="140">
      <t>ジギョウ</t>
    </rPh>
    <rPh sb="140" eb="141">
      <t>トウ</t>
    </rPh>
    <rPh sb="147" eb="150">
      <t>チホウサイ</t>
    </rPh>
    <rPh sb="151" eb="153">
      <t>シンキ</t>
    </rPh>
    <rPh sb="153" eb="155">
      <t>ハッコウ</t>
    </rPh>
    <rPh sb="171" eb="174">
      <t>チホウサイ</t>
    </rPh>
    <rPh sb="175" eb="179">
      <t>シンキハッコウ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</si>
</sst>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FA41-4F8B-B55B-6315016B1C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121024</c:v>
                </c:pt>
                <c:pt idx="1">
                  <c:v>99724</c:v>
                </c:pt>
                <c:pt idx="2">
                  <c:v>114375</c:v>
                </c:pt>
                <c:pt idx="3">
                  <c:v>71896</c:v>
                </c:pt>
                <c:pt idx="4">
                  <c:v>66589</c:v>
                </c:pt>
              </c:numCache>
            </c:numRef>
          </c:val>
          <c:smooth val="0"/>
          <c:extLst xmlns:c16r2="http://schemas.microsoft.com/office/drawing/2015/06/chart">
            <c:ext xmlns:c16="http://schemas.microsoft.com/office/drawing/2014/chart" uri="{C3380CC4-5D6E-409C-BE32-E72D297353CC}">
              <c16:uniqueId val="{00000001-FA41-4F8B-B55B-6315016B1CA9}"/>
            </c:ext>
          </c:extLst>
        </c:ser>
        <c:dLbls>
          <c:showLegendKey val="0"/>
          <c:showVal val="0"/>
          <c:showCatName val="0"/>
          <c:showSerName val="0"/>
          <c:showPercent val="0"/>
          <c:showBubbleSize val="0"/>
        </c:dLbls>
        <c:marker val="1"/>
        <c:smooth val="0"/>
        <c:axId val="113374336"/>
        <c:axId val="113376256"/>
      </c:lineChart>
      <c:catAx>
        <c:axId val="113374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76256"/>
        <c:crosses val="autoZero"/>
        <c:auto val="1"/>
        <c:lblAlgn val="ctr"/>
        <c:lblOffset val="100"/>
        <c:tickLblSkip val="1"/>
        <c:tickMarkSkip val="1"/>
        <c:noMultiLvlLbl val="0"/>
      </c:catAx>
      <c:valAx>
        <c:axId val="1133762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7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3.99</c:v>
                </c:pt>
                <c:pt idx="1">
                  <c:v>6.12</c:v>
                </c:pt>
                <c:pt idx="2">
                  <c:v>4.67</c:v>
                </c:pt>
                <c:pt idx="3">
                  <c:v>3.89</c:v>
                </c:pt>
                <c:pt idx="4">
                  <c:v>4.5</c:v>
                </c:pt>
              </c:numCache>
            </c:numRef>
          </c:val>
          <c:extLst xmlns:c16r2="http://schemas.microsoft.com/office/drawing/2015/06/chart">
            <c:ext xmlns:c16="http://schemas.microsoft.com/office/drawing/2014/chart" uri="{C3380CC4-5D6E-409C-BE32-E72D297353CC}">
              <c16:uniqueId val="{00000000-9F12-4224-B403-4DB5DECC09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15.79</c:v>
                </c:pt>
                <c:pt idx="1">
                  <c:v>15.07</c:v>
                </c:pt>
                <c:pt idx="2">
                  <c:v>15.71</c:v>
                </c:pt>
                <c:pt idx="3">
                  <c:v>16.440000000000001</c:v>
                </c:pt>
                <c:pt idx="4">
                  <c:v>17.25</c:v>
                </c:pt>
              </c:numCache>
            </c:numRef>
          </c:val>
          <c:extLst xmlns:c16r2="http://schemas.microsoft.com/office/drawing/2015/06/chart">
            <c:ext xmlns:c16="http://schemas.microsoft.com/office/drawing/2014/chart" uri="{C3380CC4-5D6E-409C-BE32-E72D297353CC}">
              <c16:uniqueId val="{00000001-9F12-4224-B403-4DB5DECC09BC}"/>
            </c:ext>
          </c:extLst>
        </c:ser>
        <c:dLbls>
          <c:showLegendKey val="0"/>
          <c:showVal val="0"/>
          <c:showCatName val="0"/>
          <c:showSerName val="0"/>
          <c:showPercent val="0"/>
          <c:showBubbleSize val="0"/>
        </c:dLbls>
        <c:gapWidth val="250"/>
        <c:overlap val="100"/>
        <c:axId val="120269440"/>
        <c:axId val="120271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-1.06</c:v>
                </c:pt>
                <c:pt idx="1">
                  <c:v>1.21</c:v>
                </c:pt>
                <c:pt idx="2">
                  <c:v>-0.66</c:v>
                </c:pt>
                <c:pt idx="3">
                  <c:v>-0.35</c:v>
                </c:pt>
                <c:pt idx="4">
                  <c:v>1.0900000000000001</c:v>
                </c:pt>
              </c:numCache>
            </c:numRef>
          </c:val>
          <c:smooth val="0"/>
          <c:extLst xmlns:c16r2="http://schemas.microsoft.com/office/drawing/2015/06/chart">
            <c:ext xmlns:c16="http://schemas.microsoft.com/office/drawing/2014/chart" uri="{C3380CC4-5D6E-409C-BE32-E72D297353CC}">
              <c16:uniqueId val="{00000002-9F12-4224-B403-4DB5DECC09BC}"/>
            </c:ext>
          </c:extLst>
        </c:ser>
        <c:dLbls>
          <c:showLegendKey val="0"/>
          <c:showVal val="0"/>
          <c:showCatName val="0"/>
          <c:showSerName val="0"/>
          <c:showPercent val="0"/>
          <c:showBubbleSize val="0"/>
        </c:dLbls>
        <c:marker val="1"/>
        <c:smooth val="0"/>
        <c:axId val="120269440"/>
        <c:axId val="120271616"/>
      </c:lineChart>
      <c:catAx>
        <c:axId val="12026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271616"/>
        <c:crosses val="autoZero"/>
        <c:auto val="1"/>
        <c:lblAlgn val="ctr"/>
        <c:lblOffset val="100"/>
        <c:tickLblSkip val="1"/>
        <c:tickMarkSkip val="1"/>
        <c:noMultiLvlLbl val="0"/>
      </c:catAx>
      <c:valAx>
        <c:axId val="12027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6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8E39-44E9-96E5-8BF9FE6B48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39-44E9-96E5-8BF9FE6B480A}"/>
            </c:ext>
          </c:extLst>
        </c:ser>
        <c:ser>
          <c:idx val="2"/>
          <c:order val="2"/>
          <c:tx>
            <c:strRef>
              <c:f>データシート!$A$29</c:f>
              <c:strCache>
                <c:ptCount val="1"/>
                <c:pt idx="0">
                  <c:v>流域関連公共下水道事業特別会計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0.09</c:v>
                </c:pt>
                <c:pt idx="4">
                  <c:v>#N/A</c:v>
                </c:pt>
                <c:pt idx="5">
                  <c:v>7.0000000000000007E-2</c:v>
                </c:pt>
                <c:pt idx="6">
                  <c:v>#N/A</c:v>
                </c:pt>
                <c:pt idx="7">
                  <c:v>0.09</c:v>
                </c:pt>
                <c:pt idx="8">
                  <c:v>#N/A</c:v>
                </c:pt>
                <c:pt idx="9">
                  <c:v>0.04</c:v>
                </c:pt>
              </c:numCache>
            </c:numRef>
          </c:val>
          <c:extLst xmlns:c16r2="http://schemas.microsoft.com/office/drawing/2015/06/chart">
            <c:ext xmlns:c16="http://schemas.microsoft.com/office/drawing/2014/chart" uri="{C3380CC4-5D6E-409C-BE32-E72D297353CC}">
              <c16:uniqueId val="{00000002-8E39-44E9-96E5-8BF9FE6B480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0.05</c:v>
                </c:pt>
                <c:pt idx="4">
                  <c:v>#N/A</c:v>
                </c:pt>
                <c:pt idx="5">
                  <c:v>7.0000000000000007E-2</c:v>
                </c:pt>
                <c:pt idx="6">
                  <c:v>#N/A</c:v>
                </c:pt>
                <c:pt idx="7">
                  <c:v>0.16</c:v>
                </c:pt>
                <c:pt idx="8">
                  <c:v>#N/A</c:v>
                </c:pt>
                <c:pt idx="9">
                  <c:v>0.05</c:v>
                </c:pt>
              </c:numCache>
            </c:numRef>
          </c:val>
          <c:extLst xmlns:c16r2="http://schemas.microsoft.com/office/drawing/2015/06/chart">
            <c:ext xmlns:c16="http://schemas.microsoft.com/office/drawing/2014/chart" uri="{C3380CC4-5D6E-409C-BE32-E72D297353CC}">
              <c16:uniqueId val="{00000003-8E39-44E9-96E5-8BF9FE6B480A}"/>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7.0000000000000007E-2</c:v>
                </c:pt>
                <c:pt idx="4">
                  <c:v>#N/A</c:v>
                </c:pt>
                <c:pt idx="5">
                  <c:v>0.18</c:v>
                </c:pt>
                <c:pt idx="6">
                  <c:v>#N/A</c:v>
                </c:pt>
                <c:pt idx="7">
                  <c:v>0.13</c:v>
                </c:pt>
                <c:pt idx="8">
                  <c:v>#N/A</c:v>
                </c:pt>
                <c:pt idx="9">
                  <c:v>0.08</c:v>
                </c:pt>
              </c:numCache>
            </c:numRef>
          </c:val>
          <c:extLst xmlns:c16r2="http://schemas.microsoft.com/office/drawing/2015/06/chart">
            <c:ext xmlns:c16="http://schemas.microsoft.com/office/drawing/2014/chart" uri="{C3380CC4-5D6E-409C-BE32-E72D297353CC}">
              <c16:uniqueId val="{00000004-8E39-44E9-96E5-8BF9FE6B480A}"/>
            </c:ext>
          </c:extLst>
        </c:ser>
        <c:ser>
          <c:idx val="5"/>
          <c:order val="5"/>
          <c:tx>
            <c:strRef>
              <c:f>データシート!$A$32</c:f>
              <c:strCache>
                <c:ptCount val="1"/>
                <c:pt idx="0">
                  <c:v>戸別浄化槽整備事業特別会計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0.04</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8E39-44E9-96E5-8BF9FE6B480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0.19</c:v>
                </c:pt>
                <c:pt idx="4">
                  <c:v>#N/A</c:v>
                </c:pt>
                <c:pt idx="5">
                  <c:v>0.25</c:v>
                </c:pt>
                <c:pt idx="6">
                  <c:v>#N/A</c:v>
                </c:pt>
                <c:pt idx="7">
                  <c:v>0.24</c:v>
                </c:pt>
                <c:pt idx="8">
                  <c:v>#N/A</c:v>
                </c:pt>
                <c:pt idx="9">
                  <c:v>0.21</c:v>
                </c:pt>
              </c:numCache>
            </c:numRef>
          </c:val>
          <c:extLst xmlns:c16r2="http://schemas.microsoft.com/office/drawing/2015/06/chart">
            <c:ext xmlns:c16="http://schemas.microsoft.com/office/drawing/2014/chart" uri="{C3380CC4-5D6E-409C-BE32-E72D297353CC}">
              <c16:uniqueId val="{00000006-8E39-44E9-96E5-8BF9FE6B480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0.64</c:v>
                </c:pt>
                <c:pt idx="2">
                  <c:v>#N/A</c:v>
                </c:pt>
                <c:pt idx="3">
                  <c:v>0.38</c:v>
                </c:pt>
                <c:pt idx="4">
                  <c:v>#N/A</c:v>
                </c:pt>
                <c:pt idx="5">
                  <c:v>1.69</c:v>
                </c:pt>
                <c:pt idx="6">
                  <c:v>#N/A</c:v>
                </c:pt>
                <c:pt idx="7">
                  <c:v>1.49</c:v>
                </c:pt>
                <c:pt idx="8">
                  <c:v>#N/A</c:v>
                </c:pt>
                <c:pt idx="9">
                  <c:v>1.06</c:v>
                </c:pt>
              </c:numCache>
            </c:numRef>
          </c:val>
          <c:extLst xmlns:c16r2="http://schemas.microsoft.com/office/drawing/2015/06/chart">
            <c:ext xmlns:c16="http://schemas.microsoft.com/office/drawing/2014/chart" uri="{C3380CC4-5D6E-409C-BE32-E72D297353CC}">
              <c16:uniqueId val="{00000007-8E39-44E9-96E5-8BF9FE6B48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3.99</c:v>
                </c:pt>
                <c:pt idx="2">
                  <c:v>#N/A</c:v>
                </c:pt>
                <c:pt idx="3">
                  <c:v>6.11</c:v>
                </c:pt>
                <c:pt idx="4">
                  <c:v>#N/A</c:v>
                </c:pt>
                <c:pt idx="5">
                  <c:v>4.66</c:v>
                </c:pt>
                <c:pt idx="6">
                  <c:v>#N/A</c:v>
                </c:pt>
                <c:pt idx="7">
                  <c:v>3.88</c:v>
                </c:pt>
                <c:pt idx="8">
                  <c:v>#N/A</c:v>
                </c:pt>
                <c:pt idx="9">
                  <c:v>4.5</c:v>
                </c:pt>
              </c:numCache>
            </c:numRef>
          </c:val>
          <c:extLst xmlns:c16r2="http://schemas.microsoft.com/office/drawing/2015/06/chart">
            <c:ext xmlns:c16="http://schemas.microsoft.com/office/drawing/2014/chart" uri="{C3380CC4-5D6E-409C-BE32-E72D297353CC}">
              <c16:uniqueId val="{00000008-8E39-44E9-96E5-8BF9FE6B48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7.36</c:v>
                </c:pt>
                <c:pt idx="2">
                  <c:v>#N/A</c:v>
                </c:pt>
                <c:pt idx="3">
                  <c:v>6.84</c:v>
                </c:pt>
                <c:pt idx="4">
                  <c:v>#N/A</c:v>
                </c:pt>
                <c:pt idx="5">
                  <c:v>6.08</c:v>
                </c:pt>
                <c:pt idx="6">
                  <c:v>#N/A</c:v>
                </c:pt>
                <c:pt idx="7">
                  <c:v>5.73</c:v>
                </c:pt>
                <c:pt idx="8">
                  <c:v>#N/A</c:v>
                </c:pt>
                <c:pt idx="9">
                  <c:v>5.25</c:v>
                </c:pt>
              </c:numCache>
            </c:numRef>
          </c:val>
          <c:extLst xmlns:c16r2="http://schemas.microsoft.com/office/drawing/2015/06/chart">
            <c:ext xmlns:c16="http://schemas.microsoft.com/office/drawing/2014/chart" uri="{C3380CC4-5D6E-409C-BE32-E72D297353CC}">
              <c16:uniqueId val="{00000009-8E39-44E9-96E5-8BF9FE6B480A}"/>
            </c:ext>
          </c:extLst>
        </c:ser>
        <c:dLbls>
          <c:showLegendKey val="0"/>
          <c:showVal val="0"/>
          <c:showCatName val="0"/>
          <c:showSerName val="0"/>
          <c:showPercent val="0"/>
          <c:showBubbleSize val="0"/>
        </c:dLbls>
        <c:gapWidth val="150"/>
        <c:overlap val="100"/>
        <c:axId val="117781632"/>
        <c:axId val="117783168"/>
      </c:barChart>
      <c:catAx>
        <c:axId val="11778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83168"/>
        <c:crosses val="autoZero"/>
        <c:auto val="1"/>
        <c:lblAlgn val="ctr"/>
        <c:lblOffset val="100"/>
        <c:tickLblSkip val="1"/>
        <c:tickMarkSkip val="1"/>
        <c:noMultiLvlLbl val="0"/>
      </c:catAx>
      <c:valAx>
        <c:axId val="11778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8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1490</c:v>
                </c:pt>
                <c:pt idx="5">
                  <c:v>1548</c:v>
                </c:pt>
                <c:pt idx="8">
                  <c:v>1539</c:v>
                </c:pt>
                <c:pt idx="11">
                  <c:v>1584</c:v>
                </c:pt>
                <c:pt idx="14">
                  <c:v>1658</c:v>
                </c:pt>
              </c:numCache>
            </c:numRef>
          </c:val>
          <c:extLst xmlns:c16r2="http://schemas.microsoft.com/office/drawing/2015/06/chart">
            <c:ext xmlns:c16="http://schemas.microsoft.com/office/drawing/2014/chart" uri="{C3380CC4-5D6E-409C-BE32-E72D297353CC}">
              <c16:uniqueId val="{00000000-75F5-49B6-A424-7D32FF988B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F5-49B6-A424-7D32FF988B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5F5-49B6-A424-7D32FF988B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4</c:v>
                </c:pt>
                <c:pt idx="6">
                  <c:v>4</c:v>
                </c:pt>
                <c:pt idx="9">
                  <c:v>14</c:v>
                </c:pt>
                <c:pt idx="12">
                  <c:v>21</c:v>
                </c:pt>
              </c:numCache>
            </c:numRef>
          </c:val>
          <c:extLst xmlns:c16r2="http://schemas.microsoft.com/office/drawing/2015/06/chart">
            <c:ext xmlns:c16="http://schemas.microsoft.com/office/drawing/2014/chart" uri="{C3380CC4-5D6E-409C-BE32-E72D297353CC}">
              <c16:uniqueId val="{00000003-75F5-49B6-A424-7D32FF988B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475</c:v>
                </c:pt>
                <c:pt idx="3">
                  <c:v>477</c:v>
                </c:pt>
                <c:pt idx="6">
                  <c:v>482</c:v>
                </c:pt>
                <c:pt idx="9">
                  <c:v>502</c:v>
                </c:pt>
                <c:pt idx="12">
                  <c:v>504</c:v>
                </c:pt>
              </c:numCache>
            </c:numRef>
          </c:val>
          <c:extLst xmlns:c16r2="http://schemas.microsoft.com/office/drawing/2015/06/chart">
            <c:ext xmlns:c16="http://schemas.microsoft.com/office/drawing/2014/chart" uri="{C3380CC4-5D6E-409C-BE32-E72D297353CC}">
              <c16:uniqueId val="{00000004-75F5-49B6-A424-7D32FF988B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F5-49B6-A424-7D32FF988B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F5-49B6-A424-7D32FF988B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1885</c:v>
                </c:pt>
                <c:pt idx="3">
                  <c:v>1827</c:v>
                </c:pt>
                <c:pt idx="6">
                  <c:v>1679</c:v>
                </c:pt>
                <c:pt idx="9">
                  <c:v>1777</c:v>
                </c:pt>
                <c:pt idx="12">
                  <c:v>1835</c:v>
                </c:pt>
              </c:numCache>
            </c:numRef>
          </c:val>
          <c:extLst xmlns:c16r2="http://schemas.microsoft.com/office/drawing/2015/06/chart">
            <c:ext xmlns:c16="http://schemas.microsoft.com/office/drawing/2014/chart" uri="{C3380CC4-5D6E-409C-BE32-E72D297353CC}">
              <c16:uniqueId val="{00000007-75F5-49B6-A424-7D32FF988B4B}"/>
            </c:ext>
          </c:extLst>
        </c:ser>
        <c:dLbls>
          <c:showLegendKey val="0"/>
          <c:showVal val="0"/>
          <c:showCatName val="0"/>
          <c:showSerName val="0"/>
          <c:showPercent val="0"/>
          <c:showBubbleSize val="0"/>
        </c:dLbls>
        <c:gapWidth val="100"/>
        <c:overlap val="100"/>
        <c:axId val="103797120"/>
        <c:axId val="103799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874</c:v>
                </c:pt>
                <c:pt idx="2">
                  <c:v>#N/A</c:v>
                </c:pt>
                <c:pt idx="3">
                  <c:v>#N/A</c:v>
                </c:pt>
                <c:pt idx="4">
                  <c:v>760</c:v>
                </c:pt>
                <c:pt idx="5">
                  <c:v>#N/A</c:v>
                </c:pt>
                <c:pt idx="6">
                  <c:v>#N/A</c:v>
                </c:pt>
                <c:pt idx="7">
                  <c:v>626</c:v>
                </c:pt>
                <c:pt idx="8">
                  <c:v>#N/A</c:v>
                </c:pt>
                <c:pt idx="9">
                  <c:v>#N/A</c:v>
                </c:pt>
                <c:pt idx="10">
                  <c:v>709</c:v>
                </c:pt>
                <c:pt idx="11">
                  <c:v>#N/A</c:v>
                </c:pt>
                <c:pt idx="12">
                  <c:v>#N/A</c:v>
                </c:pt>
                <c:pt idx="13">
                  <c:v>702</c:v>
                </c:pt>
                <c:pt idx="14">
                  <c:v>#N/A</c:v>
                </c:pt>
              </c:numCache>
            </c:numRef>
          </c:val>
          <c:smooth val="0"/>
          <c:extLst xmlns:c16r2="http://schemas.microsoft.com/office/drawing/2015/06/chart">
            <c:ext xmlns:c16="http://schemas.microsoft.com/office/drawing/2014/chart" uri="{C3380CC4-5D6E-409C-BE32-E72D297353CC}">
              <c16:uniqueId val="{00000008-75F5-49B6-A424-7D32FF988B4B}"/>
            </c:ext>
          </c:extLst>
        </c:ser>
        <c:dLbls>
          <c:showLegendKey val="0"/>
          <c:showVal val="0"/>
          <c:showCatName val="0"/>
          <c:showSerName val="0"/>
          <c:showPercent val="0"/>
          <c:showBubbleSize val="0"/>
        </c:dLbls>
        <c:marker val="1"/>
        <c:smooth val="0"/>
        <c:axId val="103797120"/>
        <c:axId val="103799040"/>
      </c:lineChart>
      <c:catAx>
        <c:axId val="10379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99040"/>
        <c:crosses val="autoZero"/>
        <c:auto val="1"/>
        <c:lblAlgn val="ctr"/>
        <c:lblOffset val="100"/>
        <c:tickLblSkip val="1"/>
        <c:tickMarkSkip val="1"/>
        <c:noMultiLvlLbl val="0"/>
      </c:catAx>
      <c:valAx>
        <c:axId val="10379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9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17751</c:v>
                </c:pt>
                <c:pt idx="5">
                  <c:v>18103</c:v>
                </c:pt>
                <c:pt idx="8">
                  <c:v>18652</c:v>
                </c:pt>
                <c:pt idx="11">
                  <c:v>18567</c:v>
                </c:pt>
                <c:pt idx="14">
                  <c:v>18290</c:v>
                </c:pt>
              </c:numCache>
            </c:numRef>
          </c:val>
          <c:extLst xmlns:c16r2="http://schemas.microsoft.com/office/drawing/2015/06/chart">
            <c:ext xmlns:c16="http://schemas.microsoft.com/office/drawing/2014/chart" uri="{C3380CC4-5D6E-409C-BE32-E72D297353CC}">
              <c16:uniqueId val="{00000000-9CBC-4264-87E7-643344D897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229</c:v>
                </c:pt>
                <c:pt idx="5">
                  <c:v>201</c:v>
                </c:pt>
                <c:pt idx="8">
                  <c:v>171</c:v>
                </c:pt>
                <c:pt idx="11">
                  <c:v>139</c:v>
                </c:pt>
                <c:pt idx="14">
                  <c:v>460</c:v>
                </c:pt>
              </c:numCache>
            </c:numRef>
          </c:val>
          <c:extLst xmlns:c16r2="http://schemas.microsoft.com/office/drawing/2015/06/chart">
            <c:ext xmlns:c16="http://schemas.microsoft.com/office/drawing/2014/chart" uri="{C3380CC4-5D6E-409C-BE32-E72D297353CC}">
              <c16:uniqueId val="{00000001-9CBC-4264-87E7-643344D897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3985</c:v>
                </c:pt>
                <c:pt idx="5">
                  <c:v>3555</c:v>
                </c:pt>
                <c:pt idx="8">
                  <c:v>3671</c:v>
                </c:pt>
                <c:pt idx="11">
                  <c:v>4002</c:v>
                </c:pt>
                <c:pt idx="14">
                  <c:v>4273</c:v>
                </c:pt>
              </c:numCache>
            </c:numRef>
          </c:val>
          <c:extLst xmlns:c16r2="http://schemas.microsoft.com/office/drawing/2015/06/chart">
            <c:ext xmlns:c16="http://schemas.microsoft.com/office/drawing/2014/chart" uri="{C3380CC4-5D6E-409C-BE32-E72D297353CC}">
              <c16:uniqueId val="{00000002-9CBC-4264-87E7-643344D897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BC-4264-87E7-643344D897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BC-4264-87E7-643344D897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3</c:v>
                </c:pt>
                <c:pt idx="6">
                  <c:v>0</c:v>
                </c:pt>
                <c:pt idx="9">
                  <c:v>0</c:v>
                </c:pt>
                <c:pt idx="12">
                  <c:v>5</c:v>
                </c:pt>
              </c:numCache>
            </c:numRef>
          </c:val>
          <c:extLst xmlns:c16r2="http://schemas.microsoft.com/office/drawing/2015/06/chart">
            <c:ext xmlns:c16="http://schemas.microsoft.com/office/drawing/2014/chart" uri="{C3380CC4-5D6E-409C-BE32-E72D297353CC}">
              <c16:uniqueId val="{00000005-9CBC-4264-87E7-643344D897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4062</c:v>
                </c:pt>
                <c:pt idx="3">
                  <c:v>3793</c:v>
                </c:pt>
                <c:pt idx="6">
                  <c:v>3648</c:v>
                </c:pt>
                <c:pt idx="9">
                  <c:v>3628</c:v>
                </c:pt>
                <c:pt idx="12">
                  <c:v>3640</c:v>
                </c:pt>
              </c:numCache>
            </c:numRef>
          </c:val>
          <c:extLst xmlns:c16r2="http://schemas.microsoft.com/office/drawing/2015/06/chart">
            <c:ext xmlns:c16="http://schemas.microsoft.com/office/drawing/2014/chart" uri="{C3380CC4-5D6E-409C-BE32-E72D297353CC}">
              <c16:uniqueId val="{00000006-9CBC-4264-87E7-643344D897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89</c:v>
                </c:pt>
                <c:pt idx="3">
                  <c:v>132</c:v>
                </c:pt>
                <c:pt idx="6">
                  <c:v>203</c:v>
                </c:pt>
                <c:pt idx="9">
                  <c:v>224</c:v>
                </c:pt>
                <c:pt idx="12">
                  <c:v>214</c:v>
                </c:pt>
              </c:numCache>
            </c:numRef>
          </c:val>
          <c:extLst xmlns:c16r2="http://schemas.microsoft.com/office/drawing/2015/06/chart">
            <c:ext xmlns:c16="http://schemas.microsoft.com/office/drawing/2014/chart" uri="{C3380CC4-5D6E-409C-BE32-E72D297353CC}">
              <c16:uniqueId val="{00000007-9CBC-4264-87E7-643344D897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6548</c:v>
                </c:pt>
                <c:pt idx="3">
                  <c:v>6181</c:v>
                </c:pt>
                <c:pt idx="6">
                  <c:v>5958</c:v>
                </c:pt>
                <c:pt idx="9">
                  <c:v>5785</c:v>
                </c:pt>
                <c:pt idx="12">
                  <c:v>5614</c:v>
                </c:pt>
              </c:numCache>
            </c:numRef>
          </c:val>
          <c:extLst xmlns:c16r2="http://schemas.microsoft.com/office/drawing/2015/06/chart">
            <c:ext xmlns:c16="http://schemas.microsoft.com/office/drawing/2014/chart" uri="{C3380CC4-5D6E-409C-BE32-E72D297353CC}">
              <c16:uniqueId val="{00000008-9CBC-4264-87E7-643344D897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CBC-4264-87E7-643344D897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19191</c:v>
                </c:pt>
                <c:pt idx="3">
                  <c:v>19472</c:v>
                </c:pt>
                <c:pt idx="6">
                  <c:v>20045</c:v>
                </c:pt>
                <c:pt idx="9">
                  <c:v>19945</c:v>
                </c:pt>
                <c:pt idx="12">
                  <c:v>19668</c:v>
                </c:pt>
              </c:numCache>
            </c:numRef>
          </c:val>
          <c:extLst xmlns:c16r2="http://schemas.microsoft.com/office/drawing/2015/06/chart">
            <c:ext xmlns:c16="http://schemas.microsoft.com/office/drawing/2014/chart" uri="{C3380CC4-5D6E-409C-BE32-E72D297353CC}">
              <c16:uniqueId val="{0000000A-9CBC-4264-87E7-643344D8973C}"/>
            </c:ext>
          </c:extLst>
        </c:ser>
        <c:dLbls>
          <c:showLegendKey val="0"/>
          <c:showVal val="0"/>
          <c:showCatName val="0"/>
          <c:showSerName val="0"/>
          <c:showPercent val="0"/>
          <c:showBubbleSize val="0"/>
        </c:dLbls>
        <c:gapWidth val="100"/>
        <c:overlap val="100"/>
        <c:axId val="120894592"/>
        <c:axId val="12089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7929</c:v>
                </c:pt>
                <c:pt idx="2">
                  <c:v>#N/A</c:v>
                </c:pt>
                <c:pt idx="3">
                  <c:v>#N/A</c:v>
                </c:pt>
                <c:pt idx="4">
                  <c:v>7724</c:v>
                </c:pt>
                <c:pt idx="5">
                  <c:v>#N/A</c:v>
                </c:pt>
                <c:pt idx="6">
                  <c:v>#N/A</c:v>
                </c:pt>
                <c:pt idx="7">
                  <c:v>7363</c:v>
                </c:pt>
                <c:pt idx="8">
                  <c:v>#N/A</c:v>
                </c:pt>
                <c:pt idx="9">
                  <c:v>#N/A</c:v>
                </c:pt>
                <c:pt idx="10">
                  <c:v>6875</c:v>
                </c:pt>
                <c:pt idx="11">
                  <c:v>#N/A</c:v>
                </c:pt>
                <c:pt idx="12">
                  <c:v>#N/A</c:v>
                </c:pt>
                <c:pt idx="13">
                  <c:v>6117</c:v>
                </c:pt>
                <c:pt idx="14">
                  <c:v>#N/A</c:v>
                </c:pt>
              </c:numCache>
            </c:numRef>
          </c:val>
          <c:smooth val="0"/>
          <c:extLst xmlns:c16r2="http://schemas.microsoft.com/office/drawing/2015/06/chart">
            <c:ext xmlns:c16="http://schemas.microsoft.com/office/drawing/2014/chart" uri="{C3380CC4-5D6E-409C-BE32-E72D297353CC}">
              <c16:uniqueId val="{0000000B-9CBC-4264-87E7-643344D8973C}"/>
            </c:ext>
          </c:extLst>
        </c:ser>
        <c:dLbls>
          <c:showLegendKey val="0"/>
          <c:showVal val="0"/>
          <c:showCatName val="0"/>
          <c:showSerName val="0"/>
          <c:showPercent val="0"/>
          <c:showBubbleSize val="0"/>
        </c:dLbls>
        <c:marker val="1"/>
        <c:smooth val="0"/>
        <c:axId val="120894592"/>
        <c:axId val="120896512"/>
      </c:lineChart>
      <c:catAx>
        <c:axId val="12089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896512"/>
        <c:crosses val="autoZero"/>
        <c:auto val="1"/>
        <c:lblAlgn val="ctr"/>
        <c:lblOffset val="100"/>
        <c:tickLblSkip val="1"/>
        <c:tickMarkSkip val="1"/>
        <c:noMultiLvlLbl val="0"/>
      </c:catAx>
      <c:valAx>
        <c:axId val="12089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9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1766</c:v>
                </c:pt>
                <c:pt idx="1">
                  <c:v>1820</c:v>
                </c:pt>
                <c:pt idx="2">
                  <c:v>1879</c:v>
                </c:pt>
              </c:numCache>
            </c:numRef>
          </c:val>
          <c:extLst xmlns:c16r2="http://schemas.microsoft.com/office/drawing/2015/06/chart">
            <c:ext xmlns:c16="http://schemas.microsoft.com/office/drawing/2014/chart" uri="{C3380CC4-5D6E-409C-BE32-E72D297353CC}">
              <c16:uniqueId val="{00000000-AAD5-4E75-882B-C8C5ACF4CE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763</c:v>
                </c:pt>
                <c:pt idx="1">
                  <c:v>763</c:v>
                </c:pt>
                <c:pt idx="2">
                  <c:v>764</c:v>
                </c:pt>
              </c:numCache>
            </c:numRef>
          </c:val>
          <c:extLst xmlns:c16r2="http://schemas.microsoft.com/office/drawing/2015/06/chart">
            <c:ext xmlns:c16="http://schemas.microsoft.com/office/drawing/2014/chart" uri="{C3380CC4-5D6E-409C-BE32-E72D297353CC}">
              <c16:uniqueId val="{00000001-AAD5-4E75-882B-C8C5ACF4CE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3000</c:v>
                </c:pt>
                <c:pt idx="1">
                  <c:v>3273</c:v>
                </c:pt>
                <c:pt idx="2">
                  <c:v>3503</c:v>
                </c:pt>
              </c:numCache>
            </c:numRef>
          </c:val>
          <c:extLst xmlns:c16r2="http://schemas.microsoft.com/office/drawing/2015/06/chart">
            <c:ext xmlns:c16="http://schemas.microsoft.com/office/drawing/2014/chart" uri="{C3380CC4-5D6E-409C-BE32-E72D297353CC}">
              <c16:uniqueId val="{00000002-AAD5-4E75-882B-C8C5ACF4CE34}"/>
            </c:ext>
          </c:extLst>
        </c:ser>
        <c:dLbls>
          <c:showLegendKey val="0"/>
          <c:showVal val="0"/>
          <c:showCatName val="0"/>
          <c:showSerName val="0"/>
          <c:showPercent val="0"/>
          <c:showBubbleSize val="0"/>
        </c:dLbls>
        <c:gapWidth val="120"/>
        <c:overlap val="100"/>
        <c:axId val="121092352"/>
        <c:axId val="121094144"/>
      </c:barChart>
      <c:catAx>
        <c:axId val="12109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1094144"/>
        <c:crosses val="autoZero"/>
        <c:auto val="1"/>
        <c:lblAlgn val="ctr"/>
        <c:lblOffset val="100"/>
        <c:tickLblSkip val="1"/>
        <c:tickMarkSkip val="1"/>
        <c:noMultiLvlLbl val="0"/>
      </c:catAx>
      <c:valAx>
        <c:axId val="121094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109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89-4264-9809-C64DB84C5648}"/>
                </c:ext>
                <c:ext xmlns:c15="http://schemas.microsoft.com/office/drawing/2012/chart" uri="{CE6537A1-D6FC-4f65-9D91-7224C49458BB}">
                  <c15:dlblFieldTable>
                    <c15:dlblFTEntry>
                      <c15:txfldGUID>{C6D94528-E5CA-410E-B724-5B75F77845F3}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89-4264-9809-C64DB84C5648}"/>
                </c:ext>
                <c:ext xmlns:c15="http://schemas.microsoft.com/office/drawing/2012/chart" uri="{CE6537A1-D6FC-4f65-9D91-7224C49458BB}">
                  <c15:dlblFieldTable>
                    <c15:dlblFTEntry>
                      <c15:txfldGUID>{9C487DC5-B6A3-436B-8D2E-9617839CC09D}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89-4264-9809-C64DB84C5648}"/>
                </c:ext>
                <c:ext xmlns:c15="http://schemas.microsoft.com/office/drawing/2012/chart" uri="{CE6537A1-D6FC-4f65-9D91-7224C49458BB}">
                  <c15:dlblFieldTable>
                    <c15:dlblFTEntry>
                      <c15:txfldGUID>{F34DD387-C79E-4815-AE90-5E11B4C56D22}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89-4264-9809-C64DB84C5648}"/>
                </c:ext>
                <c:ext xmlns:c15="http://schemas.microsoft.com/office/drawing/2012/chart" uri="{CE6537A1-D6FC-4f65-9D91-7224C49458BB}">
                  <c15:dlblFieldTable>
                    <c15:dlblFTEntry>
                      <c15:txfldGUID>{13146EE9-5EC1-4864-8ABB-7FE7D294845A}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89-4264-9809-C64DB84C5648}"/>
                </c:ext>
                <c:ext xmlns:c15="http://schemas.microsoft.com/office/drawing/2012/chart" uri="{CE6537A1-D6FC-4f65-9D91-7224C49458BB}">
                  <c15:dlblFieldTable>
                    <c15:dlblFTEntry>
                      <c15:txfldGUID>{92EC6B30-B221-4765-B6F5-D2923EA4FE30}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89-4264-9809-C64DB84C5648}"/>
                </c:ext>
                <c:ext xmlns:c15="http://schemas.microsoft.com/office/drawing/2012/chart" uri="{CE6537A1-D6FC-4f65-9D91-7224C49458BB}">
                  <c15:dlblFieldTable>
                    <c15:dlblFTEntry>
                      <c15:txfldGUID>{090BAE17-0C30-491B-9C75-2403788D2420}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89-4264-9809-C64DB84C5648}"/>
                </c:ext>
                <c:ext xmlns:c15="http://schemas.microsoft.com/office/drawing/2012/chart" uri="{CE6537A1-D6FC-4f65-9D91-7224C49458BB}">
                  <c15:dlblFieldTable>
                    <c15:dlblFTEntry>
                      <c15:txfldGUID>{83C061C0-79E3-450A-AE21-6647CE148379}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89-4264-9809-C64DB84C5648}"/>
                </c:ext>
                <c:ext xmlns:c15="http://schemas.microsoft.com/office/drawing/2012/chart" uri="{CE6537A1-D6FC-4f65-9D91-7224C49458BB}">
                  <c15:dlblFieldTable>
                    <c15:dlblFTEntry>
                      <c15:txfldGUID>{4696CEF6-14C2-44B6-8FBC-F5D39124EC34}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89-4264-9809-C64DB84C5648}"/>
                </c:ext>
                <c:ext xmlns:c15="http://schemas.microsoft.com/office/drawing/2012/chart" uri="{CE6537A1-D6FC-4f65-9D91-7224C49458BB}">
                  <c15:dlblFieldTable>
                    <c15:dlblFTEntry>
                      <c15:txfldGUID>{DD19A4C7-5087-4251-B6B9-F2F6AA829C30}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47.8</c:v>
                </c:pt>
                <c:pt idx="24">
                  <c:v>49.3</c:v>
                </c:pt>
                <c:pt idx="32">
                  <c:v>51</c:v>
                </c:pt>
              </c:numCache>
            </c:numRef>
          </c:xVal>
          <c:yVal>
            <c:numRef>
              <c:f>公会計指標分析・財政指標組合せ分析表!$BP$51:$DC$51</c:f>
              <c:numCache>
                <c:formatCode>#,##0.0;"▲ "#,##0.0</c:formatCode>
                <c:ptCount val="40"/>
                <c:pt idx="16">
                  <c:v>75.5</c:v>
                </c:pt>
                <c:pt idx="24">
                  <c:v>72.099999999999994</c:v>
                </c:pt>
                <c:pt idx="32">
                  <c:v>65.900000000000006</c:v>
                </c:pt>
              </c:numCache>
            </c:numRef>
          </c:yVal>
          <c:smooth val="0"/>
          <c:extLst xmlns:c16r2="http://schemas.microsoft.com/office/drawing/2015/06/chart">
            <c:ext xmlns:c16="http://schemas.microsoft.com/office/drawing/2014/chart" uri="{C3380CC4-5D6E-409C-BE32-E72D297353CC}">
              <c16:uniqueId val="{00000009-9D89-4264-9809-C64DB84C56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89-4264-9809-C64DB84C5648}"/>
                </c:ext>
                <c:ext xmlns:c15="http://schemas.microsoft.com/office/drawing/2012/chart" uri="{CE6537A1-D6FC-4f65-9D91-7224C49458BB}">
                  <c15:dlblFieldTable>
                    <c15:dlblFTEntry>
                      <c15:txfldGUID>{BB9AF5B9-CAEA-457E-A961-FD5D850538CF}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89-4264-9809-C64DB84C5648}"/>
                </c:ext>
                <c:ext xmlns:c15="http://schemas.microsoft.com/office/drawing/2012/chart" uri="{CE6537A1-D6FC-4f65-9D91-7224C49458BB}">
                  <c15:dlblFieldTable>
                    <c15:dlblFTEntry>
                      <c15:txfldGUID>{D8D9A1D8-2ACF-4AAE-A118-9E45B95C0666}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89-4264-9809-C64DB84C5648}"/>
                </c:ext>
                <c:ext xmlns:c15="http://schemas.microsoft.com/office/drawing/2012/chart" uri="{CE6537A1-D6FC-4f65-9D91-7224C49458BB}">
                  <c15:dlblFieldTable>
                    <c15:dlblFTEntry>
                      <c15:txfldGUID>{30AFF1BF-80D7-42AE-8136-79FD28BFFA7D}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89-4264-9809-C64DB84C5648}"/>
                </c:ext>
                <c:ext xmlns:c15="http://schemas.microsoft.com/office/drawing/2012/chart" uri="{CE6537A1-D6FC-4f65-9D91-7224C49458BB}">
                  <c15:dlblFieldTable>
                    <c15:dlblFTEntry>
                      <c15:txfldGUID>{4A8FBD95-CBC3-4AB0-B3FB-892CC5708FC6}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89-4264-9809-C64DB84C5648}"/>
                </c:ext>
                <c:ext xmlns:c15="http://schemas.microsoft.com/office/drawing/2012/chart" uri="{CE6537A1-D6FC-4f65-9D91-7224C49458BB}">
                  <c15:dlblFieldTable>
                    <c15:dlblFTEntry>
                      <c15:txfldGUID>{03B8F20F-346A-47DC-BD3D-E37F5A9C8DB8}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89-4264-9809-C64DB84C5648}"/>
                </c:ext>
                <c:ext xmlns:c15="http://schemas.microsoft.com/office/drawing/2012/chart" uri="{CE6537A1-D6FC-4f65-9D91-7224C49458BB}">
                  <c15:dlblFieldTable>
                    <c15:dlblFTEntry>
                      <c15:txfldGUID>{876DD27C-07B4-423F-BF39-6FF6D76B45EF}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89-4264-9809-C64DB84C5648}"/>
                </c:ext>
                <c:ext xmlns:c15="http://schemas.microsoft.com/office/drawing/2012/chart" uri="{CE6537A1-D6FC-4f65-9D91-7224C49458BB}">
                  <c15:dlblFieldTable>
                    <c15:dlblFTEntry>
                      <c15:txfldGUID>{79688020-6A43-4588-98D7-F27FAD63B949}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89-4264-9809-C64DB84C5648}"/>
                </c:ext>
                <c:ext xmlns:c15="http://schemas.microsoft.com/office/drawing/2012/chart" uri="{CE6537A1-D6FC-4f65-9D91-7224C49458BB}">
                  <c15:dlblFieldTable>
                    <c15:dlblFTEntry>
                      <c15:txfldGUID>{947EBF05-D65F-4FFA-B581-2DB4A572DC33}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89-4264-9809-C64DB84C5648}"/>
                </c:ext>
                <c:ext xmlns:c15="http://schemas.microsoft.com/office/drawing/2012/chart" uri="{CE6537A1-D6FC-4f65-9D91-7224C49458BB}">
                  <c15:dlblFieldTable>
                    <c15:dlblFTEntry>
                      <c15:txfldGUID>{FBA929AB-AB87-4AE9-B9A8-4537E57163C0}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pt idx="32">
                  <c:v>53</c:v>
                </c:pt>
              </c:numCache>
            </c:numRef>
          </c:xVal>
          <c:yVal>
            <c:numRef>
              <c:f>公会計指標分析・財政指標組合せ分析表!$BP$55:$DC$55</c:f>
              <c:numCache>
                <c:formatCode>#,##0.0;"▲ "#,##0.0</c:formatCode>
                <c:ptCount val="40"/>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9D89-4264-9809-C64DB84C5648}"/>
            </c:ext>
          </c:extLst>
        </c:ser>
        <c:dLbls>
          <c:showLegendKey val="0"/>
          <c:showVal val="1"/>
          <c:showCatName val="0"/>
          <c:showSerName val="0"/>
          <c:showPercent val="0"/>
          <c:showBubbleSize val="0"/>
        </c:dLbls>
        <c:axId val="121235712"/>
        <c:axId val="121794944"/>
      </c:scatterChart>
      <c:valAx>
        <c:axId val="121235712"/>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794944"/>
        <c:crosses val="autoZero"/>
        <c:crossBetween val="midCat"/>
      </c:valAx>
      <c:valAx>
        <c:axId val="121794944"/>
        <c:scaling>
          <c:orientation val="minMax"/>
          <c:max val="8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235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AF-48E5-9D66-8EA39B533EB6}"/>
                </c:ext>
                <c:ext xmlns:c15="http://schemas.microsoft.com/office/drawing/2012/chart" uri="{CE6537A1-D6FC-4f65-9D91-7224C49458BB}">
                  <c15:dlblFieldTable>
                    <c15:dlblFTEntry>
                      <c15:txfldGUID>{C268317E-7678-46C2-954A-6675A3862A44}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4AF-48E5-9D66-8EA39B533EB6}"/>
                </c:ext>
                <c:ext xmlns:c15="http://schemas.microsoft.com/office/drawing/2012/chart" uri="{CE6537A1-D6FC-4f65-9D91-7224C49458BB}">
                  <c15:dlblFieldTable>
                    <c15:dlblFTEntry>
                      <c15:txfldGUID>{249C0DC3-26D9-4A50-99B7-EFC04F4C008E}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4AF-48E5-9D66-8EA39B533EB6}"/>
                </c:ext>
                <c:ext xmlns:c15="http://schemas.microsoft.com/office/drawing/2012/chart" uri="{CE6537A1-D6FC-4f65-9D91-7224C49458BB}">
                  <c15:dlblFieldTable>
                    <c15:dlblFTEntry>
                      <c15:txfldGUID>{C0925716-D64F-4722-A895-88B15765E735}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4AF-48E5-9D66-8EA39B533EB6}"/>
                </c:ext>
                <c:ext xmlns:c15="http://schemas.microsoft.com/office/drawing/2012/chart" uri="{CE6537A1-D6FC-4f65-9D91-7224C49458BB}">
                  <c15:dlblFieldTable>
                    <c15:dlblFTEntry>
                      <c15:txfldGUID>{71ED7746-223F-4D21-8C26-20F63CFB7735}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4AF-48E5-9D66-8EA39B533EB6}"/>
                </c:ext>
                <c:ext xmlns:c15="http://schemas.microsoft.com/office/drawing/2012/chart" uri="{CE6537A1-D6FC-4f65-9D91-7224C49458BB}">
                  <c15:dlblFieldTable>
                    <c15:dlblFTEntry>
                      <c15:txfldGUID>{D9213172-4185-487B-8E06-FED08FAAF158}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4AF-48E5-9D66-8EA39B533EB6}"/>
                </c:ext>
                <c:ext xmlns:c15="http://schemas.microsoft.com/office/drawing/2012/chart" uri="{CE6537A1-D6FC-4f65-9D91-7224C49458BB}">
                  <c15:dlblFieldTable>
                    <c15:dlblFTEntry>
                      <c15:txfldGUID>{43F256DC-73EA-4C22-B5AB-10B564558A41}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4AF-48E5-9D66-8EA39B533EB6}"/>
                </c:ext>
                <c:ext xmlns:c15="http://schemas.microsoft.com/office/drawing/2012/chart" uri="{CE6537A1-D6FC-4f65-9D91-7224C49458BB}">
                  <c15:dlblFieldTable>
                    <c15:dlblFTEntry>
                      <c15:txfldGUID>{9A58E9B3-337D-4616-9F7D-5BB389A1E829}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4AF-48E5-9D66-8EA39B533EB6}"/>
                </c:ext>
                <c:ext xmlns:c15="http://schemas.microsoft.com/office/drawing/2012/chart" uri="{CE6537A1-D6FC-4f65-9D91-7224C49458BB}">
                  <c15:dlblFieldTable>
                    <c15:dlblFTEntry>
                      <c15:txfldGUID>{539093ED-3475-4382-B372-D8DE282BB843}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4AF-48E5-9D66-8EA39B533EB6}"/>
                </c:ext>
                <c:ext xmlns:c15="http://schemas.microsoft.com/office/drawing/2012/chart" uri="{CE6537A1-D6FC-4f65-9D91-7224C49458BB}">
                  <c15:dlblFieldTable>
                    <c15:dlblFTEntry>
                      <c15:txfldGUID>{85BDD81B-6028-4856-A1B0-CCB9A43C5F17}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8.9</c:v>
                </c:pt>
                <c:pt idx="16">
                  <c:v>7.7</c:v>
                </c:pt>
                <c:pt idx="24">
                  <c:v>7.2</c:v>
                </c:pt>
                <c:pt idx="32">
                  <c:v>7.1</c:v>
                </c:pt>
              </c:numCache>
            </c:numRef>
          </c:xVal>
          <c:yVal>
            <c:numRef>
              <c:f>公会計指標分析・財政指標組合せ分析表!$BP$73:$DC$73</c:f>
              <c:numCache>
                <c:formatCode>#,##0.0;"▲ "#,##0.0</c:formatCode>
                <c:ptCount val="40"/>
                <c:pt idx="0">
                  <c:v>80.8</c:v>
                </c:pt>
                <c:pt idx="8">
                  <c:v>80</c:v>
                </c:pt>
                <c:pt idx="16">
                  <c:v>75.5</c:v>
                </c:pt>
                <c:pt idx="24">
                  <c:v>72.099999999999994</c:v>
                </c:pt>
                <c:pt idx="32">
                  <c:v>65.900000000000006</c:v>
                </c:pt>
              </c:numCache>
            </c:numRef>
          </c:yVal>
          <c:smooth val="0"/>
          <c:extLst xmlns:c16r2="http://schemas.microsoft.com/office/drawing/2015/06/chart">
            <c:ext xmlns:c16="http://schemas.microsoft.com/office/drawing/2014/chart" uri="{C3380CC4-5D6E-409C-BE32-E72D297353CC}">
              <c16:uniqueId val="{00000009-A4AF-48E5-9D66-8EA39B533E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4AF-48E5-9D66-8EA39B533EB6}"/>
                </c:ext>
                <c:ext xmlns:c15="http://schemas.microsoft.com/office/drawing/2012/chart" uri="{CE6537A1-D6FC-4f65-9D91-7224C49458BB}">
                  <c15:dlblFieldTable>
                    <c15:dlblFTEntry>
                      <c15:txfldGUID>{C7C5F99D-BF9C-44C3-9A4A-0292743CA855}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4AF-48E5-9D66-8EA39B533EB6}"/>
                </c:ext>
                <c:ext xmlns:c15="http://schemas.microsoft.com/office/drawing/2012/chart" uri="{CE6537A1-D6FC-4f65-9D91-7224C49458BB}">
                  <c15:dlblFieldTable>
                    <c15:dlblFTEntry>
                      <c15:txfldGUID>{AF6024EB-41AC-458D-87AC-5F0389E15A83}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4AF-48E5-9D66-8EA39B533EB6}"/>
                </c:ext>
                <c:ext xmlns:c15="http://schemas.microsoft.com/office/drawing/2012/chart" uri="{CE6537A1-D6FC-4f65-9D91-7224C49458BB}">
                  <c15:dlblFieldTable>
                    <c15:dlblFTEntry>
                      <c15:txfldGUID>{8A69D911-B130-4B04-BFB2-C4F44D78AF16}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4AF-48E5-9D66-8EA39B533EB6}"/>
                </c:ext>
                <c:ext xmlns:c15="http://schemas.microsoft.com/office/drawing/2012/chart" uri="{CE6537A1-D6FC-4f65-9D91-7224C49458BB}">
                  <c15:dlblFieldTable>
                    <c15:dlblFTEntry>
                      <c15:txfldGUID>{DA6E2E81-83B6-4697-B409-41C310586C64}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4AF-48E5-9D66-8EA39B533EB6}"/>
                </c:ext>
                <c:ext xmlns:c15="http://schemas.microsoft.com/office/drawing/2012/chart" uri="{CE6537A1-D6FC-4f65-9D91-7224C49458BB}">
                  <c15:dlblFieldTable>
                    <c15:dlblFTEntry>
                      <c15:txfldGUID>{456CCDBD-251F-4316-AC22-D5B87F6FAB15}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4AF-48E5-9D66-8EA39B533EB6}"/>
                </c:ext>
                <c:ext xmlns:c15="http://schemas.microsoft.com/office/drawing/2012/chart" uri="{CE6537A1-D6FC-4f65-9D91-7224C49458BB}">
                  <c15:dlblFieldTable>
                    <c15:dlblFTEntry>
                      <c15:txfldGUID>{653EA2BF-83DC-4740-8C8C-CAA89E7BFAF7}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4AF-48E5-9D66-8EA39B533EB6}"/>
                </c:ext>
                <c:ext xmlns:c15="http://schemas.microsoft.com/office/drawing/2012/chart" uri="{CE6537A1-D6FC-4f65-9D91-7224C49458BB}">
                  <c15:dlblFieldTable>
                    <c15:dlblFTEntry>
                      <c15:txfldGUID>{6A3306CB-A64A-466E-A4C5-1EE1552E3304}</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54479571582175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4AF-48E5-9D66-8EA39B533EB6}"/>
                </c:ext>
                <c:ext xmlns:c15="http://schemas.microsoft.com/office/drawing/2012/chart" uri="{CE6537A1-D6FC-4f65-9D91-7224C49458BB}">
                  <c15:dlblFieldTable>
                    <c15:dlblFTEntry>
                      <c15:txfldGUID>{E69B530E-4CF9-44FC-BD0B-814DA10BA659}</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8511875223995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4AF-48E5-9D66-8EA39B533EB6}"/>
                </c:ext>
                <c:ext xmlns:c15="http://schemas.microsoft.com/office/drawing/2012/chart" uri="{CE6537A1-D6FC-4f65-9D91-7224C49458BB}">
                  <c15:dlblFieldTable>
                    <c15:dlblFTEntry>
                      <c15:txfldGUID>{253D7A9A-0432-4533-BE52-992801F61A54}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A4AF-48E5-9D66-8EA39B533EB6}"/>
            </c:ext>
          </c:extLst>
        </c:ser>
        <c:dLbls>
          <c:showLegendKey val="0"/>
          <c:showVal val="1"/>
          <c:showCatName val="0"/>
          <c:showSerName val="0"/>
          <c:showPercent val="0"/>
          <c:showBubbleSize val="0"/>
        </c:dLbls>
        <c:axId val="121942016"/>
        <c:axId val="121943936"/>
      </c:scatterChart>
      <c:valAx>
        <c:axId val="121942016"/>
        <c:scaling>
          <c:orientation val="minMax"/>
          <c:max val="11.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943936"/>
        <c:crosses val="autoZero"/>
        <c:crossBetween val="midCat"/>
      </c:valAx>
      <c:valAx>
        <c:axId val="121943936"/>
        <c:scaling>
          <c:orientation val="minMax"/>
          <c:max val="9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9420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統合校建設事業に充当した地方債の元金償還が始まったため元利償還金は、前年度に比べ上昇している。</a:t>
          </a:r>
        </a:p>
        <a:p>
          <a:r>
            <a:rPr kumimoji="1" lang="ja-JP" altLang="en-US" sz="1400">
              <a:latin typeface="ＭＳ ゴシック" pitchFamily="49" charset="-128"/>
              <a:ea typeface="ＭＳ ゴシック" pitchFamily="49" charset="-128"/>
            </a:rPr>
            <a:t>　また、臨時財政対策債、合併特例債、緊急防災減災事業債などの交付税算入率の大きい有利な地方債のみを借入対象としているので、算入公債費等は増加している。</a:t>
          </a:r>
        </a:p>
        <a:p>
          <a:r>
            <a:rPr kumimoji="1" lang="ja-JP" altLang="en-US" sz="1400">
              <a:latin typeface="ＭＳ ゴシック" pitchFamily="49" charset="-128"/>
              <a:ea typeface="ＭＳ ゴシック" pitchFamily="49" charset="-128"/>
            </a:rPr>
            <a:t>　今後については、元利償還金が増加することが考えられることから、地方債を充当する事業の選択や基金の活用を図っていく必要があると思われる。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年度は一般会計債・公営企業債の地方債現在高の減少により将来負担額は減少している。</a:t>
          </a:r>
        </a:p>
        <a:p>
          <a:r>
            <a:rPr kumimoji="1" lang="ja-JP" altLang="en-US" sz="1400">
              <a:latin typeface="ＭＳ ゴシック" pitchFamily="49" charset="-128"/>
              <a:ea typeface="ＭＳ ゴシック" pitchFamily="49" charset="-128"/>
            </a:rPr>
            <a:t>　充当可能財源等は、基金の積み増しが出来たことにより、増加している。</a:t>
          </a:r>
        </a:p>
        <a:p>
          <a:r>
            <a:rPr kumimoji="1" lang="ja-JP" altLang="en-US" sz="1400">
              <a:latin typeface="ＭＳ ゴシック" pitchFamily="49" charset="-128"/>
              <a:ea typeface="ＭＳ ゴシック" pitchFamily="49" charset="-128"/>
            </a:rPr>
            <a:t>　今後は、将来負担比率が上昇しないように、起債借入を抑制し、基金の積み増しについても行っていく。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茨城県行方市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前年度余剰金や平成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一方、事業への繰入で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百万円を繰入したため、差引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今後、一般財源の不足や施設の改修等に要する経費を賄うため、基金からの繰入額が増加し、基金残高は減少していくと思われる。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合併振興基金：合併特例債による基金積立　新市建設計画に掲げた事業へ充当。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公共施設整備基金：施設の改修等の活用。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有機肥料供給センター整備改修基金：特定防衛施設周辺整備交付金を活用し、有機肥料供給センターの改修を行うため基金に積み立て、改修工事へ活用している。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基金の利息分を積み立てた一方市民まつりに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百万円を繰入した。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基金利子及び最終予算の財源余剰金あわせて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有機肥料供給センター整備改修基金：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防衛省に提出した基金計画により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百万円を積立、一方事業費の財源として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百万円繰入を行う。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合併振興基金：新市建設計画に掲げた、事業へ充当する。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公共施設整備基金：老朽化した施設の改修費用及び新庁舎の建設費用へ充当する。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有機肥料供給センター整備改修基金：平成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年度まで行う予定の有機肥料供給センター改修事業へ充当していく。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決算余剰金と基金の利息分で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百万円を積み立てた。また国民健康保険特別会計への法定外繰出分として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百万円万円を支出し、その分を財政調整基金繰入金で賄ったため結果として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％を目標としているが、普通交付税の合併算定替の縮減により、一般会計が財源不足となることが想定され、財政調整基金繰入を行わなければならないと思われる。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災害等の財源確保のためこれ以上減少しないよう努力していく。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基金の利息分が増加し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今後、公債費の増加が見込まれており、一般会計の財源不足が見込まれることから、減債基金繰入を行っていく予定である。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有形固定資産減価償却率は、類似団体平均より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2.0</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ポイント下回っている。これは、平成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年度に実施した統合小学校建設事業等の大規模事業の影響による。今後も公共施設等の大規模改修が見込まれるため、平成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年度に策定した公共施設等総合管理計画に基づき、公共施設等の保有総量の見直しや効果的かつ効率的な管理運営を行うための見直しをすすめていく。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67"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6" name="楕円 75"/>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77" name="有形固定資産減価償却率該当値テキスト"/>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81788</xdr:rowOff>
    </xdr:from>
    <xdr:to>
      <xdr:col>19</xdr:col>
      <xdr:colOff>187325</xdr:colOff>
      <xdr:row>31</xdr:row>
      <xdr:rowOff>11938</xdr:rowOff>
    </xdr:to>
    <xdr:sp macro="" textlink="">
      <xdr:nvSpPr>
        <xdr:cNvPr id="78" name="楕円 77"/>
        <xdr:cNvSpPr/>
      </xdr:nvSpPr>
      <xdr:spPr>
        <a:xfrm>
          <a:off x="4000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132588</xdr:rowOff>
    </xdr:to>
    <xdr:cxnSp macro="">
      <xdr:nvCxnSpPr>
        <xdr:cNvPr id="79" name="直線コネクタ 78"/>
        <xdr:cNvCxnSpPr/>
      </xdr:nvCxnSpPr>
      <xdr:spPr>
        <a:xfrm flipV="1">
          <a:off x="4051300" y="6010910"/>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114173</xdr:rowOff>
    </xdr:from>
    <xdr:to>
      <xdr:col>15</xdr:col>
      <xdr:colOff>187325</xdr:colOff>
      <xdr:row>31</xdr:row>
      <xdr:rowOff>44323</xdr:rowOff>
    </xdr:to>
    <xdr:sp macro="" textlink="">
      <xdr:nvSpPr>
        <xdr:cNvPr id="80" name="楕円 79"/>
        <xdr:cNvSpPr/>
      </xdr:nvSpPr>
      <xdr:spPr>
        <a:xfrm>
          <a:off x="3238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132588</xdr:rowOff>
    </xdr:from>
    <xdr:to>
      <xdr:col>19</xdr:col>
      <xdr:colOff>136525</xdr:colOff>
      <xdr:row>30</xdr:row>
      <xdr:rowOff>164973</xdr:rowOff>
    </xdr:to>
    <xdr:cxnSp macro="">
      <xdr:nvCxnSpPr>
        <xdr:cNvPr id="81" name="直線コネクタ 80"/>
        <xdr:cNvCxnSpPr/>
      </xdr:nvCxnSpPr>
      <xdr:spPr>
        <a:xfrm flipV="1">
          <a:off x="3289300" y="60476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107078</xdr:rowOff>
    </xdr:from>
    <xdr:ext cx="405111" cy="259045"/>
    <xdr:sp macro="" textlink="">
      <xdr:nvSpPr>
        <xdr:cNvPr id="82" name="n_1ave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3"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3065</xdr:rowOff>
    </xdr:from>
    <xdr:ext cx="405111" cy="259045"/>
    <xdr:sp macro="" textlink="">
      <xdr:nvSpPr>
        <xdr:cNvPr id="84" name="n_1mainValue有形固定資産減価償却率"/>
        <xdr:cNvSpPr txBox="1"/>
      </xdr:nvSpPr>
      <xdr:spPr>
        <a:xfrm>
          <a:off x="3836044" y="60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35450</xdr:rowOff>
    </xdr:from>
    <xdr:ext cx="405111" cy="259045"/>
    <xdr:sp macro="" textlink="">
      <xdr:nvSpPr>
        <xdr:cNvPr id="85" name="n_2mainValue有形固定資産減価償却率"/>
        <xdr:cNvSpPr txBox="1"/>
      </xdr:nvSpPr>
      <xdr:spPr>
        <a:xfrm>
          <a:off x="3086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債務償還可能年数は、類似団体平均を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上回っている。これは、統合小学校建設事業等による将来負担額の増加などによる。今後も庁舎建設等により地方債の発行が予定されているため、類似団体よりも高い数値で推移していくと思われる。合併特例債等交付税措置率の高い地方債を活用し、将来負担額の抑制に努めていく。</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21"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128" name="楕円 127"/>
        <xdr:cNvSpPr/>
      </xdr:nvSpPr>
      <xdr:spPr>
        <a:xfrm>
          <a:off x="14744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151238</xdr:rowOff>
    </xdr:from>
    <xdr:ext cx="340478" cy="259045"/>
    <xdr:sp macro="" textlink="">
      <xdr:nvSpPr>
        <xdr:cNvPr id="129" name="債務償還可能年数該当値テキスト"/>
        <xdr:cNvSpPr txBox="1"/>
      </xdr:nvSpPr>
      <xdr:spPr>
        <a:xfrm>
          <a:off x="14846300" y="5894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88282</xdr:rowOff>
    </xdr:from>
    <xdr:ext cx="405111" cy="259045"/>
    <xdr:sp macro="" textlink="">
      <xdr:nvSpPr>
        <xdr:cNvPr id="61" name="【道路】&#10;有形固定資産減価償却率平均値テキスト"/>
        <xdr:cNvSpPr txBox="1"/>
      </xdr:nvSpPr>
      <xdr:spPr>
        <a:xfrm>
          <a:off x="4673600" y="643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0" name="楕円 69"/>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1"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145415</xdr:rowOff>
    </xdr:from>
    <xdr:to>
      <xdr:col>20</xdr:col>
      <xdr:colOff>38100</xdr:colOff>
      <xdr:row>39</xdr:row>
      <xdr:rowOff>75565</xdr:rowOff>
    </xdr:to>
    <xdr:sp macro="" textlink="">
      <xdr:nvSpPr>
        <xdr:cNvPr id="72" name="楕円 71"/>
        <xdr:cNvSpPr/>
      </xdr:nvSpPr>
      <xdr:spPr>
        <a:xfrm>
          <a:off x="3746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24765</xdr:rowOff>
    </xdr:to>
    <xdr:cxnSp macro="">
      <xdr:nvCxnSpPr>
        <xdr:cNvPr id="73" name="直線コネクタ 72"/>
        <xdr:cNvCxnSpPr/>
      </xdr:nvCxnSpPr>
      <xdr:spPr>
        <a:xfrm flipV="1">
          <a:off x="3797300" y="66808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xdr:rowOff>
    </xdr:from>
    <xdr:to>
      <xdr:col>15</xdr:col>
      <xdr:colOff>101600</xdr:colOff>
      <xdr:row>39</xdr:row>
      <xdr:rowOff>111760</xdr:rowOff>
    </xdr:to>
    <xdr:sp macro="" textlink="">
      <xdr:nvSpPr>
        <xdr:cNvPr id="74" name="楕円 73"/>
        <xdr:cNvSpPr/>
      </xdr:nvSpPr>
      <xdr:spPr>
        <a:xfrm>
          <a:off x="2857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24765</xdr:rowOff>
    </xdr:from>
    <xdr:to>
      <xdr:col>19</xdr:col>
      <xdr:colOff>177800</xdr:colOff>
      <xdr:row>39</xdr:row>
      <xdr:rowOff>60960</xdr:rowOff>
    </xdr:to>
    <xdr:cxnSp macro="">
      <xdr:nvCxnSpPr>
        <xdr:cNvPr id="75" name="直線コネクタ 74"/>
        <xdr:cNvCxnSpPr/>
      </xdr:nvCxnSpPr>
      <xdr:spPr>
        <a:xfrm flipV="1">
          <a:off x="2908300" y="6711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12082</xdr:rowOff>
    </xdr:from>
    <xdr:ext cx="405111" cy="259045"/>
    <xdr:sp macro="" textlink="">
      <xdr:nvSpPr>
        <xdr:cNvPr id="76" name="n_1aveValue【道路】&#10;有形固定資産減価償却率"/>
        <xdr:cNvSpPr txBox="1"/>
      </xdr:nvSpPr>
      <xdr:spPr>
        <a:xfrm>
          <a:off x="35820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66692</xdr:rowOff>
    </xdr:from>
    <xdr:ext cx="405111" cy="259045"/>
    <xdr:sp macro="" textlink="">
      <xdr:nvSpPr>
        <xdr:cNvPr id="78" name="n_1mainValue【道路】&#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102887</xdr:rowOff>
    </xdr:from>
    <xdr:ext cx="405111" cy="259045"/>
    <xdr:sp macro="" textlink="">
      <xdr:nvSpPr>
        <xdr:cNvPr id="79" name="n_2mainValue【道路】&#10;有形固定資産減価償却率"/>
        <xdr:cNvSpPr txBox="1"/>
      </xdr:nvSpPr>
      <xdr:spPr>
        <a:xfrm>
          <a:off x="2705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3" name="直線コネクタ 102"/>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4"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5" name="直線コネクタ 104"/>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6"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7" name="直線コネクタ 106"/>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8"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9" name="フローチャート: 判断 108"/>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10" name="フローチャート: 判断 109"/>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11" name="フローチャート: 判断 110"/>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60566</xdr:rowOff>
    </xdr:from>
    <xdr:to>
      <xdr:col>55</xdr:col>
      <xdr:colOff>50800</xdr:colOff>
      <xdr:row>36</xdr:row>
      <xdr:rowOff>162166</xdr:rowOff>
    </xdr:to>
    <xdr:sp macro="" textlink="">
      <xdr:nvSpPr>
        <xdr:cNvPr id="117" name="楕円 116"/>
        <xdr:cNvSpPr/>
      </xdr:nvSpPr>
      <xdr:spPr>
        <a:xfrm>
          <a:off x="10426700" y="62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83443</xdr:rowOff>
    </xdr:from>
    <xdr:ext cx="534377" cy="259045"/>
    <xdr:sp macro="" textlink="">
      <xdr:nvSpPr>
        <xdr:cNvPr id="118" name="【道路】&#10;一人当たり延長該当値テキスト"/>
        <xdr:cNvSpPr txBox="1"/>
      </xdr:nvSpPr>
      <xdr:spPr>
        <a:xfrm>
          <a:off x="10515600"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73025</xdr:rowOff>
    </xdr:from>
    <xdr:to>
      <xdr:col>50</xdr:col>
      <xdr:colOff>165100</xdr:colOff>
      <xdr:row>37</xdr:row>
      <xdr:rowOff>3175</xdr:rowOff>
    </xdr:to>
    <xdr:sp macro="" textlink="">
      <xdr:nvSpPr>
        <xdr:cNvPr id="119" name="楕円 118"/>
        <xdr:cNvSpPr/>
      </xdr:nvSpPr>
      <xdr:spPr>
        <a:xfrm>
          <a:off x="9588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111366</xdr:rowOff>
    </xdr:from>
    <xdr:to>
      <xdr:col>55</xdr:col>
      <xdr:colOff>0</xdr:colOff>
      <xdr:row>36</xdr:row>
      <xdr:rowOff>123825</xdr:rowOff>
    </xdr:to>
    <xdr:cxnSp macro="">
      <xdr:nvCxnSpPr>
        <xdr:cNvPr id="120" name="直線コネクタ 119"/>
        <xdr:cNvCxnSpPr/>
      </xdr:nvCxnSpPr>
      <xdr:spPr>
        <a:xfrm flipV="1">
          <a:off x="9639300" y="6283566"/>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86779</xdr:rowOff>
    </xdr:from>
    <xdr:to>
      <xdr:col>46</xdr:col>
      <xdr:colOff>38100</xdr:colOff>
      <xdr:row>37</xdr:row>
      <xdr:rowOff>16929</xdr:rowOff>
    </xdr:to>
    <xdr:sp macro="" textlink="">
      <xdr:nvSpPr>
        <xdr:cNvPr id="121" name="楕円 120"/>
        <xdr:cNvSpPr/>
      </xdr:nvSpPr>
      <xdr:spPr>
        <a:xfrm>
          <a:off x="8699500" y="62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123825</xdr:rowOff>
    </xdr:from>
    <xdr:to>
      <xdr:col>50</xdr:col>
      <xdr:colOff>114300</xdr:colOff>
      <xdr:row>36</xdr:row>
      <xdr:rowOff>137579</xdr:rowOff>
    </xdr:to>
    <xdr:cxnSp macro="">
      <xdr:nvCxnSpPr>
        <xdr:cNvPr id="122" name="直線コネクタ 121"/>
        <xdr:cNvCxnSpPr/>
      </xdr:nvCxnSpPr>
      <xdr:spPr>
        <a:xfrm flipV="1">
          <a:off x="8750300" y="629602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23"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46765</xdr:rowOff>
    </xdr:from>
    <xdr:ext cx="534377" cy="259045"/>
    <xdr:sp macro="" textlink="">
      <xdr:nvSpPr>
        <xdr:cNvPr id="124" name="n_2aveValue【道路】&#10;一人当たり延長"/>
        <xdr:cNvSpPr txBox="1"/>
      </xdr:nvSpPr>
      <xdr:spPr>
        <a:xfrm>
          <a:off x="8483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19702</xdr:rowOff>
    </xdr:from>
    <xdr:ext cx="534377" cy="259045"/>
    <xdr:sp macro="" textlink="">
      <xdr:nvSpPr>
        <xdr:cNvPr id="125" name="n_1mainValue【道路】&#10;一人当たり延長"/>
        <xdr:cNvSpPr txBox="1"/>
      </xdr:nvSpPr>
      <xdr:spPr>
        <a:xfrm>
          <a:off x="9359411" y="6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33456</xdr:rowOff>
    </xdr:from>
    <xdr:ext cx="534377" cy="259045"/>
    <xdr:sp macro="" textlink="">
      <xdr:nvSpPr>
        <xdr:cNvPr id="126" name="n_2mainValue【道路】&#10;一人当たり延長"/>
        <xdr:cNvSpPr txBox="1"/>
      </xdr:nvSpPr>
      <xdr:spPr>
        <a:xfrm>
          <a:off x="8483111" y="60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9" name="直線コネクタ 148"/>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50"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51" name="直線コネクタ 150"/>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52"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53" name="直線コネクタ 152"/>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52087</xdr:rowOff>
    </xdr:from>
    <xdr:ext cx="405111" cy="259045"/>
    <xdr:sp macro="" textlink="">
      <xdr:nvSpPr>
        <xdr:cNvPr id="154" name="【橋りょう・トンネル】&#10;有形固定資産減価償却率平均値テキスト"/>
        <xdr:cNvSpPr txBox="1"/>
      </xdr:nvSpPr>
      <xdr:spPr>
        <a:xfrm>
          <a:off x="4673600" y="1033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55" name="フローチャート: 判断 154"/>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6" name="フローチャート: 判断 155"/>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7" name="フローチャート: 判断 156"/>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134366</xdr:rowOff>
    </xdr:from>
    <xdr:to>
      <xdr:col>24</xdr:col>
      <xdr:colOff>114300</xdr:colOff>
      <xdr:row>64</xdr:row>
      <xdr:rowOff>64516</xdr:rowOff>
    </xdr:to>
    <xdr:sp macro="" textlink="">
      <xdr:nvSpPr>
        <xdr:cNvPr id="163" name="楕円 162"/>
        <xdr:cNvSpPr/>
      </xdr:nvSpPr>
      <xdr:spPr>
        <a:xfrm>
          <a:off x="45847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49293</xdr:rowOff>
    </xdr:from>
    <xdr:ext cx="405111" cy="259045"/>
    <xdr:sp macro="" textlink="">
      <xdr:nvSpPr>
        <xdr:cNvPr id="164" name="【橋りょう・トンネル】&#10;有形固定資産減価償却率該当値テキスト"/>
        <xdr:cNvSpPr txBox="1"/>
      </xdr:nvSpPr>
      <xdr:spPr>
        <a:xfrm>
          <a:off x="4673600" y="1085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4064</xdr:rowOff>
    </xdr:from>
    <xdr:to>
      <xdr:col>20</xdr:col>
      <xdr:colOff>38100</xdr:colOff>
      <xdr:row>64</xdr:row>
      <xdr:rowOff>105664</xdr:rowOff>
    </xdr:to>
    <xdr:sp macro="" textlink="">
      <xdr:nvSpPr>
        <xdr:cNvPr id="165" name="楕円 164"/>
        <xdr:cNvSpPr/>
      </xdr:nvSpPr>
      <xdr:spPr>
        <a:xfrm>
          <a:off x="3746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13716</xdr:rowOff>
    </xdr:from>
    <xdr:to>
      <xdr:col>24</xdr:col>
      <xdr:colOff>63500</xdr:colOff>
      <xdr:row>64</xdr:row>
      <xdr:rowOff>54864</xdr:rowOff>
    </xdr:to>
    <xdr:cxnSp macro="">
      <xdr:nvCxnSpPr>
        <xdr:cNvPr id="166" name="直線コネクタ 165"/>
        <xdr:cNvCxnSpPr/>
      </xdr:nvCxnSpPr>
      <xdr:spPr>
        <a:xfrm flipV="1">
          <a:off x="3797300" y="109865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33782</xdr:rowOff>
    </xdr:from>
    <xdr:to>
      <xdr:col>15</xdr:col>
      <xdr:colOff>101600</xdr:colOff>
      <xdr:row>64</xdr:row>
      <xdr:rowOff>135382</xdr:rowOff>
    </xdr:to>
    <xdr:sp macro="" textlink="">
      <xdr:nvSpPr>
        <xdr:cNvPr id="167" name="楕円 166"/>
        <xdr:cNvSpPr/>
      </xdr:nvSpPr>
      <xdr:spPr>
        <a:xfrm>
          <a:off x="28575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54864</xdr:rowOff>
    </xdr:from>
    <xdr:to>
      <xdr:col>19</xdr:col>
      <xdr:colOff>177800</xdr:colOff>
      <xdr:row>64</xdr:row>
      <xdr:rowOff>84582</xdr:rowOff>
    </xdr:to>
    <xdr:cxnSp macro="">
      <xdr:nvCxnSpPr>
        <xdr:cNvPr id="168" name="直線コネクタ 167"/>
        <xdr:cNvCxnSpPr/>
      </xdr:nvCxnSpPr>
      <xdr:spPr>
        <a:xfrm flipV="1">
          <a:off x="2908300" y="1102766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9"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70"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96791</xdr:rowOff>
    </xdr:from>
    <xdr:ext cx="405111" cy="259045"/>
    <xdr:sp macro="" textlink="">
      <xdr:nvSpPr>
        <xdr:cNvPr id="171" name="n_1mainValue【橋りょう・トンネル】&#10;有形固定資産減価償却率"/>
        <xdr:cNvSpPr txBox="1"/>
      </xdr:nvSpPr>
      <xdr:spPr>
        <a:xfrm>
          <a:off x="3582044"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126509</xdr:rowOff>
    </xdr:from>
    <xdr:ext cx="405111" cy="259045"/>
    <xdr:sp macro="" textlink="">
      <xdr:nvSpPr>
        <xdr:cNvPr id="172" name="n_2mainValue【橋りょう・トンネル】&#10;有形固定資産減価償却率"/>
        <xdr:cNvSpPr txBox="1"/>
      </xdr:nvSpPr>
      <xdr:spPr>
        <a:xfrm>
          <a:off x="2705744" y="1109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96" name="直線コネクタ 195"/>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7"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8" name="直線コネクタ 197"/>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9"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200" name="直線コネクタ 199"/>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201" name="【橋りょう・トンネル】&#10;一人当たり有形固定資産（償却資産）額平均値テキスト"/>
        <xdr:cNvSpPr txBox="1"/>
      </xdr:nvSpPr>
      <xdr:spPr>
        <a:xfrm>
          <a:off x="10515600" y="10354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202" name="フローチャート: 判断 201"/>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203" name="フローチャート: 判断 202"/>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4" name="フローチャート: 判断 203"/>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142180</xdr:rowOff>
    </xdr:from>
    <xdr:to>
      <xdr:col>55</xdr:col>
      <xdr:colOff>50800</xdr:colOff>
      <xdr:row>64</xdr:row>
      <xdr:rowOff>72330</xdr:rowOff>
    </xdr:to>
    <xdr:sp macro="" textlink="">
      <xdr:nvSpPr>
        <xdr:cNvPr id="210" name="楕円 209"/>
        <xdr:cNvSpPr/>
      </xdr:nvSpPr>
      <xdr:spPr>
        <a:xfrm>
          <a:off x="10426700" y="109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57107</xdr:rowOff>
    </xdr:from>
    <xdr:ext cx="534377" cy="259045"/>
    <xdr:sp macro="" textlink="">
      <xdr:nvSpPr>
        <xdr:cNvPr id="211" name="【橋りょう・トンネル】&#10;一人当たり有形固定資産（償却資産）額該当値テキスト"/>
        <xdr:cNvSpPr txBox="1"/>
      </xdr:nvSpPr>
      <xdr:spPr>
        <a:xfrm>
          <a:off x="10515600" y="108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142901</xdr:rowOff>
    </xdr:from>
    <xdr:to>
      <xdr:col>50</xdr:col>
      <xdr:colOff>165100</xdr:colOff>
      <xdr:row>64</xdr:row>
      <xdr:rowOff>73051</xdr:rowOff>
    </xdr:to>
    <xdr:sp macro="" textlink="">
      <xdr:nvSpPr>
        <xdr:cNvPr id="212" name="楕円 211"/>
        <xdr:cNvSpPr/>
      </xdr:nvSpPr>
      <xdr:spPr>
        <a:xfrm>
          <a:off x="9588500" y="109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21530</xdr:rowOff>
    </xdr:from>
    <xdr:to>
      <xdr:col>55</xdr:col>
      <xdr:colOff>0</xdr:colOff>
      <xdr:row>64</xdr:row>
      <xdr:rowOff>22251</xdr:rowOff>
    </xdr:to>
    <xdr:cxnSp macro="">
      <xdr:nvCxnSpPr>
        <xdr:cNvPr id="213" name="直線コネクタ 212"/>
        <xdr:cNvCxnSpPr/>
      </xdr:nvCxnSpPr>
      <xdr:spPr>
        <a:xfrm flipV="1">
          <a:off x="9639300" y="10994330"/>
          <a:ext cx="8382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144521</xdr:rowOff>
    </xdr:from>
    <xdr:to>
      <xdr:col>46</xdr:col>
      <xdr:colOff>38100</xdr:colOff>
      <xdr:row>64</xdr:row>
      <xdr:rowOff>74671</xdr:rowOff>
    </xdr:to>
    <xdr:sp macro="" textlink="">
      <xdr:nvSpPr>
        <xdr:cNvPr id="214" name="楕円 213"/>
        <xdr:cNvSpPr/>
      </xdr:nvSpPr>
      <xdr:spPr>
        <a:xfrm>
          <a:off x="8699500" y="109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22251</xdr:rowOff>
    </xdr:from>
    <xdr:to>
      <xdr:col>50</xdr:col>
      <xdr:colOff>114300</xdr:colOff>
      <xdr:row>64</xdr:row>
      <xdr:rowOff>23871</xdr:rowOff>
    </xdr:to>
    <xdr:cxnSp macro="">
      <xdr:nvCxnSpPr>
        <xdr:cNvPr id="215" name="直線コネクタ 214"/>
        <xdr:cNvCxnSpPr/>
      </xdr:nvCxnSpPr>
      <xdr:spPr>
        <a:xfrm flipV="1">
          <a:off x="8750300" y="1099505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16"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17"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64178</xdr:rowOff>
    </xdr:from>
    <xdr:ext cx="534377" cy="259045"/>
    <xdr:sp macro="" textlink="">
      <xdr:nvSpPr>
        <xdr:cNvPr id="218" name="n_1mainValue【橋りょう・トンネル】&#10;一人当たり有形固定資産（償却資産）額"/>
        <xdr:cNvSpPr txBox="1"/>
      </xdr:nvSpPr>
      <xdr:spPr>
        <a:xfrm>
          <a:off x="9359411" y="1103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65798</xdr:rowOff>
    </xdr:from>
    <xdr:ext cx="534377" cy="259045"/>
    <xdr:sp macro="" textlink="">
      <xdr:nvSpPr>
        <xdr:cNvPr id="219" name="n_2mainValue【橋りょう・トンネル】&#10;一人当たり有形固定資産（償却資産）額"/>
        <xdr:cNvSpPr txBox="1"/>
      </xdr:nvSpPr>
      <xdr:spPr>
        <a:xfrm>
          <a:off x="8483111" y="110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1" name="直線コネクタ 230"/>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2" name="テキスト ボックス 231"/>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3" name="直線コネクタ 23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4" name="テキスト ボックス 23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5" name="直線コネクタ 234"/>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6" name="テキスト ボックス 235"/>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39" name="直線コネクタ 238"/>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0" name="テキスト ボックス 239"/>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1" name="直線コネクタ 24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2" name="テキスト ボックス 24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3" name="直線コネクタ 242"/>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44" name="テキスト ボックス 243"/>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48" name="直線コネクタ 247"/>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49"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50" name="直線コネクタ 249"/>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1"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2" name="直線コネクタ 25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127334</xdr:rowOff>
    </xdr:from>
    <xdr:ext cx="405111" cy="259045"/>
    <xdr:sp macro="" textlink="">
      <xdr:nvSpPr>
        <xdr:cNvPr id="253" name="【公営住宅】&#10;有形固定資産減価償却率平均値テキスト"/>
        <xdr:cNvSpPr txBox="1"/>
      </xdr:nvSpPr>
      <xdr:spPr>
        <a:xfrm>
          <a:off x="4673600" y="14014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54" name="フローチャート: 判断 253"/>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5" name="フローチャート: 判断 254"/>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56" name="フローチャート: 判断 255"/>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1588</xdr:rowOff>
    </xdr:from>
    <xdr:to>
      <xdr:col>24</xdr:col>
      <xdr:colOff>114300</xdr:colOff>
      <xdr:row>84</xdr:row>
      <xdr:rowOff>103188</xdr:rowOff>
    </xdr:to>
    <xdr:sp macro="" textlink="">
      <xdr:nvSpPr>
        <xdr:cNvPr id="262" name="楕円 261"/>
        <xdr:cNvSpPr/>
      </xdr:nvSpPr>
      <xdr:spPr>
        <a:xfrm>
          <a:off x="45847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151465</xdr:rowOff>
    </xdr:from>
    <xdr:ext cx="405111" cy="259045"/>
    <xdr:sp macro="" textlink="">
      <xdr:nvSpPr>
        <xdr:cNvPr id="263" name="【公営住宅】&#10;有形固定資産減価償却率該当値テキスト"/>
        <xdr:cNvSpPr txBox="1"/>
      </xdr:nvSpPr>
      <xdr:spPr>
        <a:xfrm>
          <a:off x="4673600" y="1438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53023</xdr:rowOff>
    </xdr:from>
    <xdr:to>
      <xdr:col>20</xdr:col>
      <xdr:colOff>38100</xdr:colOff>
      <xdr:row>84</xdr:row>
      <xdr:rowOff>154623</xdr:rowOff>
    </xdr:to>
    <xdr:sp macro="" textlink="">
      <xdr:nvSpPr>
        <xdr:cNvPr id="264" name="楕円 263"/>
        <xdr:cNvSpPr/>
      </xdr:nvSpPr>
      <xdr:spPr>
        <a:xfrm>
          <a:off x="3746500" y="144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52388</xdr:rowOff>
    </xdr:from>
    <xdr:to>
      <xdr:col>24</xdr:col>
      <xdr:colOff>63500</xdr:colOff>
      <xdr:row>84</xdr:row>
      <xdr:rowOff>103823</xdr:rowOff>
    </xdr:to>
    <xdr:cxnSp macro="">
      <xdr:nvCxnSpPr>
        <xdr:cNvPr id="265" name="直線コネクタ 264"/>
        <xdr:cNvCxnSpPr/>
      </xdr:nvCxnSpPr>
      <xdr:spPr>
        <a:xfrm flipV="1">
          <a:off x="3797300" y="14454188"/>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266" name="楕円 265"/>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103823</xdr:rowOff>
    </xdr:from>
    <xdr:to>
      <xdr:col>19</xdr:col>
      <xdr:colOff>177800</xdr:colOff>
      <xdr:row>84</xdr:row>
      <xdr:rowOff>146686</xdr:rowOff>
    </xdr:to>
    <xdr:cxnSp macro="">
      <xdr:nvCxnSpPr>
        <xdr:cNvPr id="267" name="直線コネクタ 266"/>
        <xdr:cNvCxnSpPr/>
      </xdr:nvCxnSpPr>
      <xdr:spPr>
        <a:xfrm flipV="1">
          <a:off x="2908300" y="14505623"/>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68"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69"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145750</xdr:rowOff>
    </xdr:from>
    <xdr:ext cx="405111" cy="259045"/>
    <xdr:sp macro="" textlink="">
      <xdr:nvSpPr>
        <xdr:cNvPr id="270" name="n_1mainValue【公営住宅】&#10;有形固定資産減価償却率"/>
        <xdr:cNvSpPr txBox="1"/>
      </xdr:nvSpPr>
      <xdr:spPr>
        <a:xfrm>
          <a:off x="3582044" y="1454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271" name="n_2mainValue【公営住宅】&#10;有形固定資産減価償却率"/>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97" name="直線コネクタ 296"/>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98"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99" name="直線コネクタ 298"/>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300"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301" name="直線コネクタ 300"/>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16708</xdr:rowOff>
    </xdr:from>
    <xdr:ext cx="469744" cy="259045"/>
    <xdr:sp macro="" textlink="">
      <xdr:nvSpPr>
        <xdr:cNvPr id="302" name="【公営住宅】&#10;一人当たり面積平均値テキスト"/>
        <xdr:cNvSpPr txBox="1"/>
      </xdr:nvSpPr>
      <xdr:spPr>
        <a:xfrm>
          <a:off x="10515600" y="1424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03" name="フローチャート: 判断 302"/>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304" name="フローチャート: 判断 303"/>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305" name="フローチャート: 判断 304"/>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120867</xdr:rowOff>
    </xdr:from>
    <xdr:to>
      <xdr:col>55</xdr:col>
      <xdr:colOff>50800</xdr:colOff>
      <xdr:row>86</xdr:row>
      <xdr:rowOff>51017</xdr:rowOff>
    </xdr:to>
    <xdr:sp macro="" textlink="">
      <xdr:nvSpPr>
        <xdr:cNvPr id="311" name="楕円 310"/>
        <xdr:cNvSpPr/>
      </xdr:nvSpPr>
      <xdr:spPr>
        <a:xfrm>
          <a:off x="10426700" y="1469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35794</xdr:rowOff>
    </xdr:from>
    <xdr:ext cx="469744" cy="259045"/>
    <xdr:sp macro="" textlink="">
      <xdr:nvSpPr>
        <xdr:cNvPr id="312" name="【公営住宅】&#10;一人当たり面積該当値テキスト"/>
        <xdr:cNvSpPr txBox="1"/>
      </xdr:nvSpPr>
      <xdr:spPr>
        <a:xfrm>
          <a:off x="10515600" y="1460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120214</xdr:rowOff>
    </xdr:from>
    <xdr:to>
      <xdr:col>50</xdr:col>
      <xdr:colOff>165100</xdr:colOff>
      <xdr:row>86</xdr:row>
      <xdr:rowOff>50364</xdr:rowOff>
    </xdr:to>
    <xdr:sp macro="" textlink="">
      <xdr:nvSpPr>
        <xdr:cNvPr id="313" name="楕円 312"/>
        <xdr:cNvSpPr/>
      </xdr:nvSpPr>
      <xdr:spPr>
        <a:xfrm>
          <a:off x="9588500" y="1469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171014</xdr:rowOff>
    </xdr:from>
    <xdr:to>
      <xdr:col>55</xdr:col>
      <xdr:colOff>0</xdr:colOff>
      <xdr:row>86</xdr:row>
      <xdr:rowOff>217</xdr:rowOff>
    </xdr:to>
    <xdr:cxnSp macro="">
      <xdr:nvCxnSpPr>
        <xdr:cNvPr id="314" name="直線コネクタ 313"/>
        <xdr:cNvCxnSpPr/>
      </xdr:nvCxnSpPr>
      <xdr:spPr>
        <a:xfrm>
          <a:off x="9639300" y="1474426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122174</xdr:rowOff>
    </xdr:from>
    <xdr:to>
      <xdr:col>46</xdr:col>
      <xdr:colOff>38100</xdr:colOff>
      <xdr:row>86</xdr:row>
      <xdr:rowOff>52324</xdr:rowOff>
    </xdr:to>
    <xdr:sp macro="" textlink="">
      <xdr:nvSpPr>
        <xdr:cNvPr id="315" name="楕円 314"/>
        <xdr:cNvSpPr/>
      </xdr:nvSpPr>
      <xdr:spPr>
        <a:xfrm>
          <a:off x="8699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171014</xdr:rowOff>
    </xdr:from>
    <xdr:to>
      <xdr:col>50</xdr:col>
      <xdr:colOff>114300</xdr:colOff>
      <xdr:row>86</xdr:row>
      <xdr:rowOff>1524</xdr:rowOff>
    </xdr:to>
    <xdr:cxnSp macro="">
      <xdr:nvCxnSpPr>
        <xdr:cNvPr id="316" name="直線コネクタ 315"/>
        <xdr:cNvCxnSpPr/>
      </xdr:nvCxnSpPr>
      <xdr:spPr>
        <a:xfrm flipV="1">
          <a:off x="8750300" y="14744264"/>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17"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18"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41491</xdr:rowOff>
    </xdr:from>
    <xdr:ext cx="469744" cy="259045"/>
    <xdr:sp macro="" textlink="">
      <xdr:nvSpPr>
        <xdr:cNvPr id="319" name="n_1mainValue【公営住宅】&#10;一人当たり面積"/>
        <xdr:cNvSpPr txBox="1"/>
      </xdr:nvSpPr>
      <xdr:spPr>
        <a:xfrm>
          <a:off x="9391727" y="1478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43451</xdr:rowOff>
    </xdr:from>
    <xdr:ext cx="469744" cy="259045"/>
    <xdr:sp macro="" textlink="">
      <xdr:nvSpPr>
        <xdr:cNvPr id="320" name="n_2mainValue【公営住宅】&#10;一人当たり面積"/>
        <xdr:cNvSpPr txBox="1"/>
      </xdr:nvSpPr>
      <xdr:spPr>
        <a:xfrm>
          <a:off x="8515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1" name="テキスト ボックス 33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3" name="テキスト ボックス 33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108204</xdr:rowOff>
    </xdr:from>
    <xdr:to>
      <xdr:col>24</xdr:col>
      <xdr:colOff>62865</xdr:colOff>
      <xdr:row>107</xdr:row>
      <xdr:rowOff>14478</xdr:rowOff>
    </xdr:to>
    <xdr:cxnSp macro="">
      <xdr:nvCxnSpPr>
        <xdr:cNvPr id="343" name="直線コネクタ 342"/>
        <xdr:cNvCxnSpPr/>
      </xdr:nvCxnSpPr>
      <xdr:spPr>
        <a:xfrm flipV="1">
          <a:off x="4634865" y="1725320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18305</xdr:rowOff>
    </xdr:from>
    <xdr:ext cx="405111" cy="259045"/>
    <xdr:sp macro="" textlink="">
      <xdr:nvSpPr>
        <xdr:cNvPr id="344" name="【港湾・漁港】&#10;有形固定資産減価償却率最小値テキスト"/>
        <xdr:cNvSpPr txBox="1"/>
      </xdr:nvSpPr>
      <xdr:spPr>
        <a:xfrm>
          <a:off x="4673600" y="1836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14478</xdr:rowOff>
    </xdr:from>
    <xdr:to>
      <xdr:col>24</xdr:col>
      <xdr:colOff>152400</xdr:colOff>
      <xdr:row>107</xdr:row>
      <xdr:rowOff>14478</xdr:rowOff>
    </xdr:to>
    <xdr:cxnSp macro="">
      <xdr:nvCxnSpPr>
        <xdr:cNvPr id="345" name="直線コネクタ 344"/>
        <xdr:cNvCxnSpPr/>
      </xdr:nvCxnSpPr>
      <xdr:spPr>
        <a:xfrm>
          <a:off x="4546600" y="1835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54881</xdr:rowOff>
    </xdr:from>
    <xdr:ext cx="405111" cy="259045"/>
    <xdr:sp macro="" textlink="">
      <xdr:nvSpPr>
        <xdr:cNvPr id="346" name="【港湾・漁港】&#10;有形固定資産減価償却率最大値テキスト"/>
        <xdr:cNvSpPr txBox="1"/>
      </xdr:nvSpPr>
      <xdr:spPr>
        <a:xfrm>
          <a:off x="4673600" y="1702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108204</xdr:rowOff>
    </xdr:from>
    <xdr:to>
      <xdr:col>24</xdr:col>
      <xdr:colOff>152400</xdr:colOff>
      <xdr:row>100</xdr:row>
      <xdr:rowOff>108204</xdr:rowOff>
    </xdr:to>
    <xdr:cxnSp macro="">
      <xdr:nvCxnSpPr>
        <xdr:cNvPr id="347" name="直線コネクタ 346"/>
        <xdr:cNvCxnSpPr/>
      </xdr:nvCxnSpPr>
      <xdr:spPr>
        <a:xfrm>
          <a:off x="4546600" y="1725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76979</xdr:rowOff>
    </xdr:from>
    <xdr:ext cx="405111" cy="259045"/>
    <xdr:sp macro="" textlink="">
      <xdr:nvSpPr>
        <xdr:cNvPr id="348" name="【港湾・漁港】&#10;有形固定資産減価償却率平均値テキスト"/>
        <xdr:cNvSpPr txBox="1"/>
      </xdr:nvSpPr>
      <xdr:spPr>
        <a:xfrm>
          <a:off x="4673600" y="1756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98552</xdr:rowOff>
    </xdr:from>
    <xdr:to>
      <xdr:col>24</xdr:col>
      <xdr:colOff>114300</xdr:colOff>
      <xdr:row>103</xdr:row>
      <xdr:rowOff>28702</xdr:rowOff>
    </xdr:to>
    <xdr:sp macro="" textlink="">
      <xdr:nvSpPr>
        <xdr:cNvPr id="349" name="フローチャート: 判断 348"/>
        <xdr:cNvSpPr/>
      </xdr:nvSpPr>
      <xdr:spPr>
        <a:xfrm>
          <a:off x="45847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7113</xdr:rowOff>
    </xdr:from>
    <xdr:to>
      <xdr:col>20</xdr:col>
      <xdr:colOff>38100</xdr:colOff>
      <xdr:row>102</xdr:row>
      <xdr:rowOff>108713</xdr:rowOff>
    </xdr:to>
    <xdr:sp macro="" textlink="">
      <xdr:nvSpPr>
        <xdr:cNvPr id="350" name="フローチャート: 判断 349"/>
        <xdr:cNvSpPr/>
      </xdr:nvSpPr>
      <xdr:spPr>
        <a:xfrm>
          <a:off x="3746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51" name="フローチャート: 判断 350"/>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57404</xdr:rowOff>
    </xdr:from>
    <xdr:to>
      <xdr:col>24</xdr:col>
      <xdr:colOff>114300</xdr:colOff>
      <xdr:row>100</xdr:row>
      <xdr:rowOff>159004</xdr:rowOff>
    </xdr:to>
    <xdr:sp macro="" textlink="">
      <xdr:nvSpPr>
        <xdr:cNvPr id="357" name="楕円 356"/>
        <xdr:cNvSpPr/>
      </xdr:nvSpPr>
      <xdr:spPr>
        <a:xfrm>
          <a:off x="45847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10431</xdr:rowOff>
    </xdr:from>
    <xdr:ext cx="405111" cy="259045"/>
    <xdr:sp macro="" textlink="">
      <xdr:nvSpPr>
        <xdr:cNvPr id="358" name="【港湾・漁港】&#10;有形固定資産減価償却率該当値テキスト"/>
        <xdr:cNvSpPr txBox="1"/>
      </xdr:nvSpPr>
      <xdr:spPr>
        <a:xfrm>
          <a:off x="4673600" y="17155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148844</xdr:rowOff>
    </xdr:from>
    <xdr:to>
      <xdr:col>20</xdr:col>
      <xdr:colOff>38100</xdr:colOff>
      <xdr:row>101</xdr:row>
      <xdr:rowOff>78994</xdr:rowOff>
    </xdr:to>
    <xdr:sp macro="" textlink="">
      <xdr:nvSpPr>
        <xdr:cNvPr id="359" name="楕円 358"/>
        <xdr:cNvSpPr/>
      </xdr:nvSpPr>
      <xdr:spPr>
        <a:xfrm>
          <a:off x="3746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108204</xdr:rowOff>
    </xdr:from>
    <xdr:to>
      <xdr:col>24</xdr:col>
      <xdr:colOff>63500</xdr:colOff>
      <xdr:row>101</xdr:row>
      <xdr:rowOff>28194</xdr:rowOff>
    </xdr:to>
    <xdr:cxnSp macro="">
      <xdr:nvCxnSpPr>
        <xdr:cNvPr id="360" name="直線コネクタ 359"/>
        <xdr:cNvCxnSpPr/>
      </xdr:nvCxnSpPr>
      <xdr:spPr>
        <a:xfrm flipV="1">
          <a:off x="3797300" y="172532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68835</xdr:rowOff>
    </xdr:from>
    <xdr:to>
      <xdr:col>15</xdr:col>
      <xdr:colOff>101600</xdr:colOff>
      <xdr:row>101</xdr:row>
      <xdr:rowOff>170435</xdr:rowOff>
    </xdr:to>
    <xdr:sp macro="" textlink="">
      <xdr:nvSpPr>
        <xdr:cNvPr id="361" name="楕円 360"/>
        <xdr:cNvSpPr/>
      </xdr:nvSpPr>
      <xdr:spPr>
        <a:xfrm>
          <a:off x="2857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28194</xdr:rowOff>
    </xdr:from>
    <xdr:to>
      <xdr:col>19</xdr:col>
      <xdr:colOff>177800</xdr:colOff>
      <xdr:row>101</xdr:row>
      <xdr:rowOff>119635</xdr:rowOff>
    </xdr:to>
    <xdr:cxnSp macro="">
      <xdr:nvCxnSpPr>
        <xdr:cNvPr id="362" name="直線コネクタ 361"/>
        <xdr:cNvCxnSpPr/>
      </xdr:nvCxnSpPr>
      <xdr:spPr>
        <a:xfrm flipV="1">
          <a:off x="2908300" y="173446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99840</xdr:rowOff>
    </xdr:from>
    <xdr:ext cx="405111" cy="259045"/>
    <xdr:sp macro="" textlink="">
      <xdr:nvSpPr>
        <xdr:cNvPr id="363" name="n_1aveValue【港湾・漁港】&#10;有形固定資産減価償却率"/>
        <xdr:cNvSpPr txBox="1"/>
      </xdr:nvSpPr>
      <xdr:spPr>
        <a:xfrm>
          <a:off x="3582044" y="1758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4" name="n_2aveValue【港湾・漁港】&#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95521</xdr:rowOff>
    </xdr:from>
    <xdr:ext cx="405111" cy="259045"/>
    <xdr:sp macro="" textlink="">
      <xdr:nvSpPr>
        <xdr:cNvPr id="365" name="n_1mainValue【港湾・漁港】&#10;有形固定資産減価償却率"/>
        <xdr:cNvSpPr txBox="1"/>
      </xdr:nvSpPr>
      <xdr:spPr>
        <a:xfrm>
          <a:off x="3582044"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15512</xdr:rowOff>
    </xdr:from>
    <xdr:ext cx="405111" cy="259045"/>
    <xdr:sp macro="" textlink="">
      <xdr:nvSpPr>
        <xdr:cNvPr id="366" name="n_2mainValue【港湾・漁港】&#10;有形固定資産減価償却率"/>
        <xdr:cNvSpPr txBox="1"/>
      </xdr:nvSpPr>
      <xdr:spPr>
        <a:xfrm>
          <a:off x="2705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137821</xdr:rowOff>
    </xdr:from>
    <xdr:to>
      <xdr:col>54</xdr:col>
      <xdr:colOff>189865</xdr:colOff>
      <xdr:row>108</xdr:row>
      <xdr:rowOff>75839</xdr:rowOff>
    </xdr:to>
    <xdr:cxnSp macro="">
      <xdr:nvCxnSpPr>
        <xdr:cNvPr id="388" name="直線コネクタ 387"/>
        <xdr:cNvCxnSpPr/>
      </xdr:nvCxnSpPr>
      <xdr:spPr>
        <a:xfrm flipV="1">
          <a:off x="10476865" y="17282821"/>
          <a:ext cx="0" cy="1309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79666</xdr:rowOff>
    </xdr:from>
    <xdr:ext cx="313932" cy="259045"/>
    <xdr:sp macro="" textlink="">
      <xdr:nvSpPr>
        <xdr:cNvPr id="389" name="【港湾・漁港】&#10;一人当たり有形固定資産（償却資産）額最小値テキスト"/>
        <xdr:cNvSpPr txBox="1"/>
      </xdr:nvSpPr>
      <xdr:spPr>
        <a:xfrm>
          <a:off x="10515600" y="18596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75839</xdr:rowOff>
    </xdr:from>
    <xdr:to>
      <xdr:col>55</xdr:col>
      <xdr:colOff>88900</xdr:colOff>
      <xdr:row>108</xdr:row>
      <xdr:rowOff>75839</xdr:rowOff>
    </xdr:to>
    <xdr:cxnSp macro="">
      <xdr:nvCxnSpPr>
        <xdr:cNvPr id="390" name="直線コネクタ 389"/>
        <xdr:cNvCxnSpPr/>
      </xdr:nvCxnSpPr>
      <xdr:spPr>
        <a:xfrm>
          <a:off x="10388600" y="18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84498</xdr:rowOff>
    </xdr:from>
    <xdr:ext cx="599010" cy="259045"/>
    <xdr:sp macro="" textlink="">
      <xdr:nvSpPr>
        <xdr:cNvPr id="391" name="【港湾・漁港】&#10;一人当たり有形固定資産（償却資産）額最大値テキスト"/>
        <xdr:cNvSpPr txBox="1"/>
      </xdr:nvSpPr>
      <xdr:spPr>
        <a:xfrm>
          <a:off x="10515600" y="170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137821</xdr:rowOff>
    </xdr:from>
    <xdr:to>
      <xdr:col>55</xdr:col>
      <xdr:colOff>88900</xdr:colOff>
      <xdr:row>100</xdr:row>
      <xdr:rowOff>137821</xdr:rowOff>
    </xdr:to>
    <xdr:cxnSp macro="">
      <xdr:nvCxnSpPr>
        <xdr:cNvPr id="392" name="直線コネクタ 391"/>
        <xdr:cNvCxnSpPr/>
      </xdr:nvCxnSpPr>
      <xdr:spPr>
        <a:xfrm>
          <a:off x="10388600" y="1728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101962</xdr:rowOff>
    </xdr:from>
    <xdr:ext cx="599010" cy="259045"/>
    <xdr:sp macro="" textlink="">
      <xdr:nvSpPr>
        <xdr:cNvPr id="393" name="【港湾・漁港】&#10;一人当たり有形固定資産（償却資産）額平均値テキスト"/>
        <xdr:cNvSpPr txBox="1"/>
      </xdr:nvSpPr>
      <xdr:spPr>
        <a:xfrm>
          <a:off x="10515600" y="17761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79085</xdr:rowOff>
    </xdr:from>
    <xdr:to>
      <xdr:col>55</xdr:col>
      <xdr:colOff>50800</xdr:colOff>
      <xdr:row>105</xdr:row>
      <xdr:rowOff>9235</xdr:rowOff>
    </xdr:to>
    <xdr:sp macro="" textlink="">
      <xdr:nvSpPr>
        <xdr:cNvPr id="394" name="フローチャート: 判断 393"/>
        <xdr:cNvSpPr/>
      </xdr:nvSpPr>
      <xdr:spPr>
        <a:xfrm>
          <a:off x="10426700" y="1790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53248</xdr:rowOff>
    </xdr:from>
    <xdr:to>
      <xdr:col>50</xdr:col>
      <xdr:colOff>165100</xdr:colOff>
      <xdr:row>103</xdr:row>
      <xdr:rowOff>154848</xdr:rowOff>
    </xdr:to>
    <xdr:sp macro="" textlink="">
      <xdr:nvSpPr>
        <xdr:cNvPr id="395" name="フローチャート: 判断 394"/>
        <xdr:cNvSpPr/>
      </xdr:nvSpPr>
      <xdr:spPr>
        <a:xfrm>
          <a:off x="9588500" y="177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87607</xdr:rowOff>
    </xdr:from>
    <xdr:to>
      <xdr:col>46</xdr:col>
      <xdr:colOff>38100</xdr:colOff>
      <xdr:row>103</xdr:row>
      <xdr:rowOff>17757</xdr:rowOff>
    </xdr:to>
    <xdr:sp macro="" textlink="">
      <xdr:nvSpPr>
        <xdr:cNvPr id="396" name="フローチャート: 判断 395"/>
        <xdr:cNvSpPr/>
      </xdr:nvSpPr>
      <xdr:spPr>
        <a:xfrm>
          <a:off x="8699500" y="175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xdr:rowOff>
    </xdr:from>
    <xdr:to>
      <xdr:col>55</xdr:col>
      <xdr:colOff>50800</xdr:colOff>
      <xdr:row>107</xdr:row>
      <xdr:rowOff>101740</xdr:rowOff>
    </xdr:to>
    <xdr:sp macro="" textlink="">
      <xdr:nvSpPr>
        <xdr:cNvPr id="402" name="楕円 401"/>
        <xdr:cNvSpPr/>
      </xdr:nvSpPr>
      <xdr:spPr>
        <a:xfrm>
          <a:off x="10426700" y="183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150017</xdr:rowOff>
    </xdr:from>
    <xdr:ext cx="534377" cy="259045"/>
    <xdr:sp macro="" textlink="">
      <xdr:nvSpPr>
        <xdr:cNvPr id="403" name="【港湾・漁港】&#10;一人当たり有形固定資産（償却資産）額該当値テキスト"/>
        <xdr:cNvSpPr txBox="1"/>
      </xdr:nvSpPr>
      <xdr:spPr>
        <a:xfrm>
          <a:off x="10515600" y="183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2736</xdr:rowOff>
    </xdr:from>
    <xdr:to>
      <xdr:col>50</xdr:col>
      <xdr:colOff>165100</xdr:colOff>
      <xdr:row>107</xdr:row>
      <xdr:rowOff>104336</xdr:rowOff>
    </xdr:to>
    <xdr:sp macro="" textlink="">
      <xdr:nvSpPr>
        <xdr:cNvPr id="404" name="楕円 403"/>
        <xdr:cNvSpPr/>
      </xdr:nvSpPr>
      <xdr:spPr>
        <a:xfrm>
          <a:off x="9588500" y="18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50940</xdr:rowOff>
    </xdr:from>
    <xdr:to>
      <xdr:col>55</xdr:col>
      <xdr:colOff>0</xdr:colOff>
      <xdr:row>107</xdr:row>
      <xdr:rowOff>53536</xdr:rowOff>
    </xdr:to>
    <xdr:cxnSp macro="">
      <xdr:nvCxnSpPr>
        <xdr:cNvPr id="405" name="直線コネクタ 404"/>
        <xdr:cNvCxnSpPr/>
      </xdr:nvCxnSpPr>
      <xdr:spPr>
        <a:xfrm flipV="1">
          <a:off x="9639300" y="18396090"/>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5539</xdr:rowOff>
    </xdr:from>
    <xdr:to>
      <xdr:col>46</xdr:col>
      <xdr:colOff>38100</xdr:colOff>
      <xdr:row>107</xdr:row>
      <xdr:rowOff>107139</xdr:rowOff>
    </xdr:to>
    <xdr:sp macro="" textlink="">
      <xdr:nvSpPr>
        <xdr:cNvPr id="406" name="楕円 405"/>
        <xdr:cNvSpPr/>
      </xdr:nvSpPr>
      <xdr:spPr>
        <a:xfrm>
          <a:off x="8699500" y="183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53536</xdr:rowOff>
    </xdr:from>
    <xdr:to>
      <xdr:col>50</xdr:col>
      <xdr:colOff>114300</xdr:colOff>
      <xdr:row>107</xdr:row>
      <xdr:rowOff>56339</xdr:rowOff>
    </xdr:to>
    <xdr:cxnSp macro="">
      <xdr:nvCxnSpPr>
        <xdr:cNvPr id="407" name="直線コネクタ 406"/>
        <xdr:cNvCxnSpPr/>
      </xdr:nvCxnSpPr>
      <xdr:spPr>
        <a:xfrm flipV="1">
          <a:off x="8750300" y="18398686"/>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171375</xdr:rowOff>
    </xdr:from>
    <xdr:ext cx="599010" cy="259045"/>
    <xdr:sp macro="" textlink="">
      <xdr:nvSpPr>
        <xdr:cNvPr id="408" name="n_1aveValue【港湾・漁港】&#10;一人当たり有形固定資産（償却資産）額"/>
        <xdr:cNvSpPr txBox="1"/>
      </xdr:nvSpPr>
      <xdr:spPr>
        <a:xfrm>
          <a:off x="9327095" y="174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34284</xdr:rowOff>
    </xdr:from>
    <xdr:ext cx="599010" cy="259045"/>
    <xdr:sp macro="" textlink="">
      <xdr:nvSpPr>
        <xdr:cNvPr id="409" name="n_2aveValue【港湾・漁港】&#10;一人当たり有形固定資産（償却資産）額"/>
        <xdr:cNvSpPr txBox="1"/>
      </xdr:nvSpPr>
      <xdr:spPr>
        <a:xfrm>
          <a:off x="8450795" y="173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95463</xdr:rowOff>
    </xdr:from>
    <xdr:ext cx="534377" cy="259045"/>
    <xdr:sp macro="" textlink="">
      <xdr:nvSpPr>
        <xdr:cNvPr id="410" name="n_1mainValue【港湾・漁港】&#10;一人当たり有形固定資産（償却資産）額"/>
        <xdr:cNvSpPr txBox="1"/>
      </xdr:nvSpPr>
      <xdr:spPr>
        <a:xfrm>
          <a:off x="9359411" y="184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98266</xdr:rowOff>
    </xdr:from>
    <xdr:ext cx="534377" cy="259045"/>
    <xdr:sp macro="" textlink="">
      <xdr:nvSpPr>
        <xdr:cNvPr id="411" name="n_2mainValue【港湾・漁港】&#10;一人当たり有形固定資産（償却資産）額"/>
        <xdr:cNvSpPr txBox="1"/>
      </xdr:nvSpPr>
      <xdr:spPr>
        <a:xfrm>
          <a:off x="8483111" y="184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3" name="直線コネクタ 42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4" name="テキスト ボックス 42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5" name="直線コネクタ 42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6" name="テキスト ボックス 42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7" name="直線コネクタ 42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8" name="テキスト ボックス 42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9" name="直線コネクタ 42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30" name="テキスト ボックス 42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434" name="直線コネクタ 433"/>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435"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436" name="直線コネクタ 435"/>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437"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438" name="直線コネクタ 437"/>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109999</xdr:rowOff>
    </xdr:from>
    <xdr:ext cx="405111" cy="259045"/>
    <xdr:sp macro="" textlink="">
      <xdr:nvSpPr>
        <xdr:cNvPr id="439" name="【認定こども園・幼稚園・保育所】&#10;有形固定資産減価償却率平均値テキスト"/>
        <xdr:cNvSpPr txBox="1"/>
      </xdr:nvSpPr>
      <xdr:spPr>
        <a:xfrm>
          <a:off x="16357600" y="628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40" name="フローチャート: 判断 439"/>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441" name="フローチャート: 判断 440"/>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442" name="フローチャート: 判断 441"/>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160274</xdr:rowOff>
    </xdr:from>
    <xdr:to>
      <xdr:col>85</xdr:col>
      <xdr:colOff>177800</xdr:colOff>
      <xdr:row>40</xdr:row>
      <xdr:rowOff>90424</xdr:rowOff>
    </xdr:to>
    <xdr:sp macro="" textlink="">
      <xdr:nvSpPr>
        <xdr:cNvPr id="448" name="楕円 447"/>
        <xdr:cNvSpPr/>
      </xdr:nvSpPr>
      <xdr:spPr>
        <a:xfrm>
          <a:off x="16268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75201</xdr:rowOff>
    </xdr:from>
    <xdr:ext cx="405111" cy="259045"/>
    <xdr:sp macro="" textlink="">
      <xdr:nvSpPr>
        <xdr:cNvPr id="449" name="【認定こども園・幼稚園・保育所】&#10;有形固定資産減価償却率該当値テキスト"/>
        <xdr:cNvSpPr txBox="1"/>
      </xdr:nvSpPr>
      <xdr:spPr>
        <a:xfrm>
          <a:off x="16357600" y="676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450" name="楕円 449"/>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39624</xdr:rowOff>
    </xdr:from>
    <xdr:to>
      <xdr:col>85</xdr:col>
      <xdr:colOff>127000</xdr:colOff>
      <xdr:row>40</xdr:row>
      <xdr:rowOff>87630</xdr:rowOff>
    </xdr:to>
    <xdr:cxnSp macro="">
      <xdr:nvCxnSpPr>
        <xdr:cNvPr id="451" name="直線コネクタ 450"/>
        <xdr:cNvCxnSpPr/>
      </xdr:nvCxnSpPr>
      <xdr:spPr>
        <a:xfrm flipV="1">
          <a:off x="15481300" y="68976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50546</xdr:rowOff>
    </xdr:from>
    <xdr:to>
      <xdr:col>76</xdr:col>
      <xdr:colOff>165100</xdr:colOff>
      <xdr:row>40</xdr:row>
      <xdr:rowOff>152146</xdr:rowOff>
    </xdr:to>
    <xdr:sp macro="" textlink="">
      <xdr:nvSpPr>
        <xdr:cNvPr id="452" name="楕円 451"/>
        <xdr:cNvSpPr/>
      </xdr:nvSpPr>
      <xdr:spPr>
        <a:xfrm>
          <a:off x="145415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87630</xdr:rowOff>
    </xdr:from>
    <xdr:to>
      <xdr:col>81</xdr:col>
      <xdr:colOff>50800</xdr:colOff>
      <xdr:row>40</xdr:row>
      <xdr:rowOff>101346</xdr:rowOff>
    </xdr:to>
    <xdr:cxnSp macro="">
      <xdr:nvCxnSpPr>
        <xdr:cNvPr id="453" name="直線コネクタ 452"/>
        <xdr:cNvCxnSpPr/>
      </xdr:nvCxnSpPr>
      <xdr:spPr>
        <a:xfrm flipV="1">
          <a:off x="14592300" y="69456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454" name="n_1aveValue【認定こども園・幼稚園・保育所】&#10;有形固定資産減価償却率"/>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455"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456" name="n_1mainValue【認定こども園・幼稚園・保育所】&#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143273</xdr:rowOff>
    </xdr:from>
    <xdr:ext cx="405111" cy="259045"/>
    <xdr:sp macro="" textlink="">
      <xdr:nvSpPr>
        <xdr:cNvPr id="457" name="n_2mainValue【認定こども園・幼稚園・保育所】&#10;有形固定資産減価償却率"/>
        <xdr:cNvSpPr txBox="1"/>
      </xdr:nvSpPr>
      <xdr:spPr>
        <a:xfrm>
          <a:off x="14389744" y="700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81" name="直線コネクタ 480"/>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82"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83" name="直線コネクタ 482"/>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486" name="【認定こども園・幼稚園・保育所】&#10;一人当たり面積平均値テキスト"/>
        <xdr:cNvSpPr txBox="1"/>
      </xdr:nvSpPr>
      <xdr:spPr>
        <a:xfrm>
          <a:off x="221996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87" name="フローチャート: 判断 486"/>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88" name="フローチャート: 判断 487"/>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89" name="フローチャート: 判断 488"/>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166370</xdr:rowOff>
    </xdr:from>
    <xdr:to>
      <xdr:col>116</xdr:col>
      <xdr:colOff>114300</xdr:colOff>
      <xdr:row>39</xdr:row>
      <xdr:rowOff>96520</xdr:rowOff>
    </xdr:to>
    <xdr:sp macro="" textlink="">
      <xdr:nvSpPr>
        <xdr:cNvPr id="495" name="楕円 494"/>
        <xdr:cNvSpPr/>
      </xdr:nvSpPr>
      <xdr:spPr>
        <a:xfrm>
          <a:off x="22110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144797</xdr:rowOff>
    </xdr:from>
    <xdr:ext cx="469744" cy="259045"/>
    <xdr:sp macro="" textlink="">
      <xdr:nvSpPr>
        <xdr:cNvPr id="496" name="【認定こども園・幼稚園・保育所】&#10;一人当たり面積該当値テキスト"/>
        <xdr:cNvSpPr txBox="1"/>
      </xdr:nvSpPr>
      <xdr:spPr>
        <a:xfrm>
          <a:off x="22199600"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497" name="楕円 496"/>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45720</xdr:rowOff>
    </xdr:from>
    <xdr:to>
      <xdr:col>116</xdr:col>
      <xdr:colOff>63500</xdr:colOff>
      <xdr:row>39</xdr:row>
      <xdr:rowOff>53340</xdr:rowOff>
    </xdr:to>
    <xdr:cxnSp macro="">
      <xdr:nvCxnSpPr>
        <xdr:cNvPr id="498" name="直線コネクタ 497"/>
        <xdr:cNvCxnSpPr/>
      </xdr:nvCxnSpPr>
      <xdr:spPr>
        <a:xfrm flipV="1">
          <a:off x="21323300" y="6732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99" name="楕円 498"/>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40</xdr:row>
      <xdr:rowOff>99060</xdr:rowOff>
    </xdr:to>
    <xdr:cxnSp macro="">
      <xdr:nvCxnSpPr>
        <xdr:cNvPr id="500" name="直線コネクタ 499"/>
        <xdr:cNvCxnSpPr/>
      </xdr:nvCxnSpPr>
      <xdr:spPr>
        <a:xfrm flipV="1">
          <a:off x="20434300" y="67398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501"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502"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95267</xdr:rowOff>
    </xdr:from>
    <xdr:ext cx="469744" cy="259045"/>
    <xdr:sp macro="" textlink="">
      <xdr:nvSpPr>
        <xdr:cNvPr id="503" name="n_1main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504" name="n_2mainValue【認定こども園・幼稚園・保育所】&#10;一人当たり面積"/>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527" name="直線コネクタ 526"/>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528"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529" name="直線コネクタ 528"/>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30"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31" name="直線コネクタ 530"/>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157243</xdr:rowOff>
    </xdr:from>
    <xdr:ext cx="405111" cy="259045"/>
    <xdr:sp macro="" textlink="">
      <xdr:nvSpPr>
        <xdr:cNvPr id="532" name="【学校施設】&#10;有形固定資産減価償却率平均値テキスト"/>
        <xdr:cNvSpPr txBox="1"/>
      </xdr:nvSpPr>
      <xdr:spPr>
        <a:xfrm>
          <a:off x="16357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33" name="フローチャート: 判断 532"/>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534" name="フローチャート: 判断 533"/>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535" name="フローチャート: 判断 534"/>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38354</xdr:rowOff>
    </xdr:from>
    <xdr:to>
      <xdr:col>85</xdr:col>
      <xdr:colOff>177800</xdr:colOff>
      <xdr:row>63</xdr:row>
      <xdr:rowOff>139954</xdr:rowOff>
    </xdr:to>
    <xdr:sp macro="" textlink="">
      <xdr:nvSpPr>
        <xdr:cNvPr id="541" name="楕円 540"/>
        <xdr:cNvSpPr/>
      </xdr:nvSpPr>
      <xdr:spPr>
        <a:xfrm>
          <a:off x="16268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124731</xdr:rowOff>
    </xdr:from>
    <xdr:ext cx="405111" cy="259045"/>
    <xdr:sp macro="" textlink="">
      <xdr:nvSpPr>
        <xdr:cNvPr id="542" name="【学校施設】&#10;有形固定資産減価償却率該当値テキスト"/>
        <xdr:cNvSpPr txBox="1"/>
      </xdr:nvSpPr>
      <xdr:spPr>
        <a:xfrm>
          <a:off x="16357600" y="1075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97790</xdr:rowOff>
    </xdr:from>
    <xdr:to>
      <xdr:col>81</xdr:col>
      <xdr:colOff>101600</xdr:colOff>
      <xdr:row>64</xdr:row>
      <xdr:rowOff>27940</xdr:rowOff>
    </xdr:to>
    <xdr:sp macro="" textlink="">
      <xdr:nvSpPr>
        <xdr:cNvPr id="543" name="楕円 542"/>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89154</xdr:rowOff>
    </xdr:from>
    <xdr:to>
      <xdr:col>85</xdr:col>
      <xdr:colOff>127000</xdr:colOff>
      <xdr:row>63</xdr:row>
      <xdr:rowOff>148590</xdr:rowOff>
    </xdr:to>
    <xdr:cxnSp macro="">
      <xdr:nvCxnSpPr>
        <xdr:cNvPr id="544" name="直線コネクタ 543"/>
        <xdr:cNvCxnSpPr/>
      </xdr:nvCxnSpPr>
      <xdr:spPr>
        <a:xfrm flipV="1">
          <a:off x="15481300" y="108905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118364</xdr:rowOff>
    </xdr:from>
    <xdr:to>
      <xdr:col>76</xdr:col>
      <xdr:colOff>165100</xdr:colOff>
      <xdr:row>64</xdr:row>
      <xdr:rowOff>48514</xdr:rowOff>
    </xdr:to>
    <xdr:sp macro="" textlink="">
      <xdr:nvSpPr>
        <xdr:cNvPr id="545" name="楕円 544"/>
        <xdr:cNvSpPr/>
      </xdr:nvSpPr>
      <xdr:spPr>
        <a:xfrm>
          <a:off x="14541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148590</xdr:rowOff>
    </xdr:from>
    <xdr:to>
      <xdr:col>81</xdr:col>
      <xdr:colOff>50800</xdr:colOff>
      <xdr:row>63</xdr:row>
      <xdr:rowOff>169164</xdr:rowOff>
    </xdr:to>
    <xdr:cxnSp macro="">
      <xdr:nvCxnSpPr>
        <xdr:cNvPr id="546" name="直線コネクタ 545"/>
        <xdr:cNvCxnSpPr/>
      </xdr:nvCxnSpPr>
      <xdr:spPr>
        <a:xfrm flipV="1">
          <a:off x="14592300" y="109499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85615</xdr:rowOff>
    </xdr:from>
    <xdr:ext cx="405111" cy="259045"/>
    <xdr:sp macro="" textlink="">
      <xdr:nvSpPr>
        <xdr:cNvPr id="547" name="n_1aveValue【学校施設】&#10;有形固定資産減価償却率"/>
        <xdr:cNvSpPr txBox="1"/>
      </xdr:nvSpPr>
      <xdr:spPr>
        <a:xfrm>
          <a:off x="15266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548"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19067</xdr:rowOff>
    </xdr:from>
    <xdr:ext cx="405111" cy="259045"/>
    <xdr:sp macro="" textlink="">
      <xdr:nvSpPr>
        <xdr:cNvPr id="549" name="n_1mainValue【学校施設】&#10;有形固定資産減価償却率"/>
        <xdr:cNvSpPr txBox="1"/>
      </xdr:nvSpPr>
      <xdr:spPr>
        <a:xfrm>
          <a:off x="15266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39641</xdr:rowOff>
    </xdr:from>
    <xdr:ext cx="405111" cy="259045"/>
    <xdr:sp macro="" textlink="">
      <xdr:nvSpPr>
        <xdr:cNvPr id="550" name="n_2mainValue【学校施設】&#10;有形固定資産減価償却率"/>
        <xdr:cNvSpPr txBox="1"/>
      </xdr:nvSpPr>
      <xdr:spPr>
        <a:xfrm>
          <a:off x="143897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75" name="直線コネクタ 574"/>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76"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77" name="直線コネクタ 576"/>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78"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79" name="直線コネクタ 578"/>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108856</xdr:rowOff>
    </xdr:from>
    <xdr:ext cx="469744" cy="259045"/>
    <xdr:sp macro="" textlink="">
      <xdr:nvSpPr>
        <xdr:cNvPr id="580" name="【学校施設】&#10;一人当たり面積平均値テキスト"/>
        <xdr:cNvSpPr txBox="1"/>
      </xdr:nvSpPr>
      <xdr:spPr>
        <a:xfrm>
          <a:off x="22199600" y="1039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81" name="フローチャート: 判断 580"/>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82" name="フローチャート: 判断 581"/>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83" name="フローチャート: 判断 582"/>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123317</xdr:rowOff>
    </xdr:from>
    <xdr:to>
      <xdr:col>116</xdr:col>
      <xdr:colOff>114300</xdr:colOff>
      <xdr:row>64</xdr:row>
      <xdr:rowOff>53467</xdr:rowOff>
    </xdr:to>
    <xdr:sp macro="" textlink="">
      <xdr:nvSpPr>
        <xdr:cNvPr id="589" name="楕円 588"/>
        <xdr:cNvSpPr/>
      </xdr:nvSpPr>
      <xdr:spPr>
        <a:xfrm>
          <a:off x="22110700" y="109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38244</xdr:rowOff>
    </xdr:from>
    <xdr:ext cx="469744" cy="259045"/>
    <xdr:sp macro="" textlink="">
      <xdr:nvSpPr>
        <xdr:cNvPr id="590" name="【学校施設】&#10;一人当たり面積該当値テキスト"/>
        <xdr:cNvSpPr txBox="1"/>
      </xdr:nvSpPr>
      <xdr:spPr>
        <a:xfrm>
          <a:off x="22199600" y="1083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129032</xdr:rowOff>
    </xdr:from>
    <xdr:to>
      <xdr:col>112</xdr:col>
      <xdr:colOff>38100</xdr:colOff>
      <xdr:row>64</xdr:row>
      <xdr:rowOff>59182</xdr:rowOff>
    </xdr:to>
    <xdr:sp macro="" textlink="">
      <xdr:nvSpPr>
        <xdr:cNvPr id="591" name="楕円 590"/>
        <xdr:cNvSpPr/>
      </xdr:nvSpPr>
      <xdr:spPr>
        <a:xfrm>
          <a:off x="21272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xdr:rowOff>
    </xdr:from>
    <xdr:to>
      <xdr:col>116</xdr:col>
      <xdr:colOff>63500</xdr:colOff>
      <xdr:row>64</xdr:row>
      <xdr:rowOff>8382</xdr:rowOff>
    </xdr:to>
    <xdr:cxnSp macro="">
      <xdr:nvCxnSpPr>
        <xdr:cNvPr id="592" name="直線コネクタ 591"/>
        <xdr:cNvCxnSpPr/>
      </xdr:nvCxnSpPr>
      <xdr:spPr>
        <a:xfrm flipV="1">
          <a:off x="21323300" y="1097546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593" name="楕円 592"/>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8382</xdr:rowOff>
    </xdr:from>
    <xdr:to>
      <xdr:col>111</xdr:col>
      <xdr:colOff>177800</xdr:colOff>
      <xdr:row>64</xdr:row>
      <xdr:rowOff>15240</xdr:rowOff>
    </xdr:to>
    <xdr:cxnSp macro="">
      <xdr:nvCxnSpPr>
        <xdr:cNvPr id="594" name="直線コネクタ 593"/>
        <xdr:cNvCxnSpPr/>
      </xdr:nvCxnSpPr>
      <xdr:spPr>
        <a:xfrm flipV="1">
          <a:off x="20434300" y="109811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595"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596"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50309</xdr:rowOff>
    </xdr:from>
    <xdr:ext cx="469744" cy="259045"/>
    <xdr:sp macro="" textlink="">
      <xdr:nvSpPr>
        <xdr:cNvPr id="597" name="n_1mainValue【学校施設】&#10;一人当たり面積"/>
        <xdr:cNvSpPr txBox="1"/>
      </xdr:nvSpPr>
      <xdr:spPr>
        <a:xfrm>
          <a:off x="210757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598" name="n_2mainValue【学校施設】&#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7" name="テキスト ボックス 6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5" name="テキスト ボックス 6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39" name="直線コネクタ 638"/>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40"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41" name="直線コネクタ 640"/>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42"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43" name="直線コネクタ 642"/>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44"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45" name="フローチャート: 判断 644"/>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46" name="フローチャート: 判断 645"/>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47" name="フローチャート: 判断 646"/>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53" name="楕円 652"/>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19702</xdr:rowOff>
    </xdr:from>
    <xdr:ext cx="405111" cy="259045"/>
    <xdr:sp macro="" textlink="">
      <xdr:nvSpPr>
        <xdr:cNvPr id="654" name="【公民館】&#10;有形固定資産減価償却率該当値テキスト"/>
        <xdr:cNvSpPr txBox="1"/>
      </xdr:nvSpPr>
      <xdr:spPr>
        <a:xfrm>
          <a:off x="16357600"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655" name="楕円 654"/>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47625</xdr:rowOff>
    </xdr:from>
    <xdr:to>
      <xdr:col>85</xdr:col>
      <xdr:colOff>127000</xdr:colOff>
      <xdr:row>104</xdr:row>
      <xdr:rowOff>87630</xdr:rowOff>
    </xdr:to>
    <xdr:cxnSp macro="">
      <xdr:nvCxnSpPr>
        <xdr:cNvPr id="656" name="直線コネクタ 655"/>
        <xdr:cNvCxnSpPr/>
      </xdr:nvCxnSpPr>
      <xdr:spPr>
        <a:xfrm flipV="1">
          <a:off x="15481300" y="178784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57" name="楕円 656"/>
        <xdr:cNvSpPr/>
      </xdr:nvSpPr>
      <xdr:spPr>
        <a:xfrm>
          <a:off x="14541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108586</xdr:rowOff>
    </xdr:to>
    <xdr:cxnSp macro="">
      <xdr:nvCxnSpPr>
        <xdr:cNvPr id="658" name="直線コネクタ 657"/>
        <xdr:cNvCxnSpPr/>
      </xdr:nvCxnSpPr>
      <xdr:spPr>
        <a:xfrm flipV="1">
          <a:off x="14592300" y="179184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659"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60"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661" name="n_1mainValue【公民館】&#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662" name="n_2main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84" name="直線コネクタ 683"/>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85"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86" name="直線コネクタ 685"/>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87"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88" name="直線コネクタ 687"/>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689"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90" name="フローチャート: 判断 689"/>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91" name="フローチャート: 判断 690"/>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92" name="フローチャート: 判断 691"/>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103124</xdr:rowOff>
    </xdr:from>
    <xdr:to>
      <xdr:col>116</xdr:col>
      <xdr:colOff>114300</xdr:colOff>
      <xdr:row>104</xdr:row>
      <xdr:rowOff>33274</xdr:rowOff>
    </xdr:to>
    <xdr:sp macro="" textlink="">
      <xdr:nvSpPr>
        <xdr:cNvPr id="698" name="楕円 697"/>
        <xdr:cNvSpPr/>
      </xdr:nvSpPr>
      <xdr:spPr>
        <a:xfrm>
          <a:off x="221107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126001</xdr:rowOff>
    </xdr:from>
    <xdr:ext cx="469744" cy="259045"/>
    <xdr:sp macro="" textlink="">
      <xdr:nvSpPr>
        <xdr:cNvPr id="699" name="【公民館】&#10;一人当たり面積該当値テキスト"/>
        <xdr:cNvSpPr txBox="1"/>
      </xdr:nvSpPr>
      <xdr:spPr>
        <a:xfrm>
          <a:off x="22199600" y="176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112268</xdr:rowOff>
    </xdr:from>
    <xdr:to>
      <xdr:col>112</xdr:col>
      <xdr:colOff>38100</xdr:colOff>
      <xdr:row>104</xdr:row>
      <xdr:rowOff>42418</xdr:rowOff>
    </xdr:to>
    <xdr:sp macro="" textlink="">
      <xdr:nvSpPr>
        <xdr:cNvPr id="700" name="楕円 699"/>
        <xdr:cNvSpPr/>
      </xdr:nvSpPr>
      <xdr:spPr>
        <a:xfrm>
          <a:off x="21272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153924</xdr:rowOff>
    </xdr:from>
    <xdr:to>
      <xdr:col>116</xdr:col>
      <xdr:colOff>63500</xdr:colOff>
      <xdr:row>103</xdr:row>
      <xdr:rowOff>163068</xdr:rowOff>
    </xdr:to>
    <xdr:cxnSp macro="">
      <xdr:nvCxnSpPr>
        <xdr:cNvPr id="701" name="直線コネクタ 700"/>
        <xdr:cNvCxnSpPr/>
      </xdr:nvCxnSpPr>
      <xdr:spPr>
        <a:xfrm flipV="1">
          <a:off x="21323300" y="178132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123698</xdr:rowOff>
    </xdr:from>
    <xdr:to>
      <xdr:col>107</xdr:col>
      <xdr:colOff>101600</xdr:colOff>
      <xdr:row>104</xdr:row>
      <xdr:rowOff>53848</xdr:rowOff>
    </xdr:to>
    <xdr:sp macro="" textlink="">
      <xdr:nvSpPr>
        <xdr:cNvPr id="702" name="楕円 701"/>
        <xdr:cNvSpPr/>
      </xdr:nvSpPr>
      <xdr:spPr>
        <a:xfrm>
          <a:off x="20383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163068</xdr:rowOff>
    </xdr:from>
    <xdr:to>
      <xdr:col>111</xdr:col>
      <xdr:colOff>177800</xdr:colOff>
      <xdr:row>104</xdr:row>
      <xdr:rowOff>3048</xdr:rowOff>
    </xdr:to>
    <xdr:cxnSp macro="">
      <xdr:nvCxnSpPr>
        <xdr:cNvPr id="703" name="直線コネクタ 702"/>
        <xdr:cNvCxnSpPr/>
      </xdr:nvCxnSpPr>
      <xdr:spPr>
        <a:xfrm flipV="1">
          <a:off x="20434300" y="178224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704"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705"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58945</xdr:rowOff>
    </xdr:from>
    <xdr:ext cx="469744" cy="259045"/>
    <xdr:sp macro="" textlink="">
      <xdr:nvSpPr>
        <xdr:cNvPr id="706" name="n_1mainValue【公民館】&#10;一人当たり面積"/>
        <xdr:cNvSpPr txBox="1"/>
      </xdr:nvSpPr>
      <xdr:spPr>
        <a:xfrm>
          <a:off x="21075727" y="1754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70375</xdr:rowOff>
    </xdr:from>
    <xdr:ext cx="469744" cy="259045"/>
    <xdr:sp macro="" textlink="">
      <xdr:nvSpPr>
        <xdr:cNvPr id="707" name="n_2mainValue【公民館】&#10;一人当たり面積"/>
        <xdr:cNvSpPr txBox="1"/>
      </xdr:nvSpPr>
      <xdr:spPr>
        <a:xfrm>
          <a:off x="20199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湾港・漁港である。一方、特に低くなっている施設は、道路、認定子ども園・幼稚園・保育所、学校施設である。港湾・漁港については、合併以前に整備したものであるため老朽化が進んでおり、有形固定資産減価償却率は、類似団体平均より高くなっている。今後も更新の予定はないため、類似団体よりも高い数値で推移していくと思われる。道路については、合併特例債を活用した</a:t>
          </a:r>
          <a:r>
            <a:rPr kumimoji="1" lang="ja-JP" altLang="en-US" sz="1300" strike="noStrike">
              <a:solidFill>
                <a:schemeClr val="tx1"/>
              </a:solidFill>
              <a:latin typeface="ＭＳ Ｐゴシック" panose="020B0600070205080204" pitchFamily="50" charset="-128"/>
              <a:ea typeface="ＭＳ Ｐゴシック" panose="020B0600070205080204" pitchFamily="50" charset="-128"/>
            </a:rPr>
            <a:t>幹線道路・通学路整備事業</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をおこなっていることに</a:t>
          </a:r>
          <a:r>
            <a:rPr kumimoji="1" lang="ja-JP" altLang="en-US" sz="1300">
              <a:solidFill>
                <a:schemeClr val="tx1"/>
              </a:solidFill>
              <a:latin typeface="ＭＳ Ｐゴシック" panose="020B0600070205080204" pitchFamily="50" charset="-128"/>
              <a:ea typeface="ＭＳ Ｐゴシック" panose="020B0600070205080204" pitchFamily="50" charset="-128"/>
            </a:rPr>
            <a:t>よる。認定子ども園・幼稚園・保育所については、幼稚園施設について、合併特例債を活用し</a:t>
          </a:r>
          <a:r>
            <a:rPr kumimoji="1" lang="ja-JP" altLang="en-US" sz="1300" b="0">
              <a:solidFill>
                <a:schemeClr val="tx1"/>
              </a:solidFill>
              <a:latin typeface="ＭＳ Ｐゴシック" panose="020B0600070205080204" pitchFamily="50" charset="-128"/>
              <a:ea typeface="ＭＳ Ｐゴシック" panose="020B0600070205080204" pitchFamily="50" charset="-128"/>
            </a:rPr>
            <a:t>整備</a:t>
          </a:r>
          <a:r>
            <a:rPr kumimoji="1" lang="ja-JP" altLang="en-US" sz="1300">
              <a:solidFill>
                <a:schemeClr val="tx1"/>
              </a:solidFill>
              <a:latin typeface="ＭＳ Ｐゴシック" panose="020B0600070205080204" pitchFamily="50" charset="-128"/>
              <a:ea typeface="ＭＳ Ｐゴシック" panose="020B0600070205080204" pitchFamily="50" charset="-128"/>
            </a:rPr>
            <a:t>したことによるものである。学校施設について</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、学校施設適正配置計画に</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基づき</a:t>
          </a:r>
          <a:r>
            <a:rPr kumimoji="1" lang="ja-JP" altLang="en-US" sz="1300">
              <a:solidFill>
                <a:schemeClr val="tx1"/>
              </a:solidFill>
              <a:latin typeface="ＭＳ Ｐゴシック" panose="020B0600070205080204" pitchFamily="50" charset="-128"/>
              <a:ea typeface="ＭＳ Ｐゴシック" panose="020B0600070205080204" pitchFamily="50" charset="-128"/>
            </a:rPr>
            <a:t>統合小学校を建設したことによるものである。また、類似団体と比較して特に住民一人当たり面積等が大きくなっている施設は道路、公民館である。一方、特に小さくなっている施設は、学校施設である。道路については本市が比較的平坦であり、家が散在していることにより、道路延長が長くなっていることによる。公民館については、旧町単位で大きな公民館を整備しているため一人当たりの面積は大きくなっている。学校等の施設については、統合を進めてきたことにより施設数が少なくなったためで</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ある</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。今後当市では、人口減少社会を迎えるため、学校以外の施設統廃合や用途変更など</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について</a:t>
          </a:r>
          <a:r>
            <a:rPr kumimoji="1" lang="ja-JP" altLang="en-US" sz="1300">
              <a:solidFill>
                <a:schemeClr val="tx1"/>
              </a:solidFill>
              <a:latin typeface="ＭＳ Ｐゴシック" panose="020B0600070205080204" pitchFamily="50" charset="-128"/>
              <a:ea typeface="ＭＳ Ｐゴシック" panose="020B0600070205080204" pitchFamily="50" charset="-128"/>
            </a:rPr>
            <a:t>市民との合意形成を図りながら検討を進めていく必要がある。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145415</xdr:rowOff>
    </xdr:from>
    <xdr:to>
      <xdr:col>24</xdr:col>
      <xdr:colOff>114300</xdr:colOff>
      <xdr:row>34</xdr:row>
      <xdr:rowOff>75565</xdr:rowOff>
    </xdr:to>
    <xdr:sp macro="" textlink="">
      <xdr:nvSpPr>
        <xdr:cNvPr id="69" name="楕円 68"/>
        <xdr:cNvSpPr/>
      </xdr:nvSpPr>
      <xdr:spPr>
        <a:xfrm>
          <a:off x="4584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60342</xdr:rowOff>
    </xdr:from>
    <xdr:ext cx="405111" cy="259045"/>
    <xdr:sp macro="" textlink="">
      <xdr:nvSpPr>
        <xdr:cNvPr id="70" name="【図書館】&#10;有形固定資産減価償却率該当値テキスト"/>
        <xdr:cNvSpPr txBox="1"/>
      </xdr:nvSpPr>
      <xdr:spPr>
        <a:xfrm>
          <a:off x="4673600"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xdr:rowOff>
    </xdr:from>
    <xdr:to>
      <xdr:col>20</xdr:col>
      <xdr:colOff>38100</xdr:colOff>
      <xdr:row>34</xdr:row>
      <xdr:rowOff>115570</xdr:rowOff>
    </xdr:to>
    <xdr:sp macro="" textlink="">
      <xdr:nvSpPr>
        <xdr:cNvPr id="71" name="楕円 70"/>
        <xdr:cNvSpPr/>
      </xdr:nvSpPr>
      <xdr:spPr>
        <a:xfrm>
          <a:off x="3746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24765</xdr:rowOff>
    </xdr:from>
    <xdr:to>
      <xdr:col>24</xdr:col>
      <xdr:colOff>63500</xdr:colOff>
      <xdr:row>34</xdr:row>
      <xdr:rowOff>64770</xdr:rowOff>
    </xdr:to>
    <xdr:cxnSp macro="">
      <xdr:nvCxnSpPr>
        <xdr:cNvPr id="72" name="直線コネクタ 71"/>
        <xdr:cNvCxnSpPr/>
      </xdr:nvCxnSpPr>
      <xdr:spPr>
        <a:xfrm flipV="1">
          <a:off x="3797300" y="58540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36830</xdr:rowOff>
    </xdr:from>
    <xdr:to>
      <xdr:col>15</xdr:col>
      <xdr:colOff>101600</xdr:colOff>
      <xdr:row>34</xdr:row>
      <xdr:rowOff>138430</xdr:rowOff>
    </xdr:to>
    <xdr:sp macro="" textlink="">
      <xdr:nvSpPr>
        <xdr:cNvPr id="73" name="楕円 72"/>
        <xdr:cNvSpPr/>
      </xdr:nvSpPr>
      <xdr:spPr>
        <a:xfrm>
          <a:off x="2857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34</xdr:row>
      <xdr:rowOff>87630</xdr:rowOff>
    </xdr:to>
    <xdr:cxnSp macro="">
      <xdr:nvCxnSpPr>
        <xdr:cNvPr id="74" name="直線コネクタ 73"/>
        <xdr:cNvCxnSpPr/>
      </xdr:nvCxnSpPr>
      <xdr:spPr>
        <a:xfrm flipV="1">
          <a:off x="2908300" y="5894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5"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6"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132097</xdr:rowOff>
    </xdr:from>
    <xdr:ext cx="405111" cy="259045"/>
    <xdr:sp macro="" textlink="">
      <xdr:nvSpPr>
        <xdr:cNvPr id="77" name="n_1mainValue【図書館】&#10;有形固定資産減価償却率"/>
        <xdr:cNvSpPr txBox="1"/>
      </xdr:nvSpPr>
      <xdr:spPr>
        <a:xfrm>
          <a:off x="3582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154957</xdr:rowOff>
    </xdr:from>
    <xdr:ext cx="405111" cy="259045"/>
    <xdr:sp macro="" textlink="">
      <xdr:nvSpPr>
        <xdr:cNvPr id="78" name="n_2mainValue【図書館】&#10;有形固定資産減価償却率"/>
        <xdr:cNvSpPr txBox="1"/>
      </xdr:nvSpPr>
      <xdr:spPr>
        <a:xfrm>
          <a:off x="2705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101" name="直線コネクタ 100"/>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102"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3" name="直線コネクタ 102"/>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4"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5" name="直線コネクタ 104"/>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113047</xdr:rowOff>
    </xdr:from>
    <xdr:ext cx="469744" cy="259045"/>
    <xdr:sp macro="" textlink="">
      <xdr:nvSpPr>
        <xdr:cNvPr id="106" name="【図書館】&#10;一人当たり面積平均値テキスト"/>
        <xdr:cNvSpPr txBox="1"/>
      </xdr:nvSpPr>
      <xdr:spPr>
        <a:xfrm>
          <a:off x="105156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7" name="フローチャート: 判断 106"/>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8" name="フローチャート: 判断 107"/>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09" name="フローチャート: 判断 108"/>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128270</xdr:rowOff>
    </xdr:from>
    <xdr:to>
      <xdr:col>55</xdr:col>
      <xdr:colOff>50800</xdr:colOff>
      <xdr:row>42</xdr:row>
      <xdr:rowOff>58420</xdr:rowOff>
    </xdr:to>
    <xdr:sp macro="" textlink="">
      <xdr:nvSpPr>
        <xdr:cNvPr id="115" name="楕円 114"/>
        <xdr:cNvSpPr/>
      </xdr:nvSpPr>
      <xdr:spPr>
        <a:xfrm>
          <a:off x="10426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43197</xdr:rowOff>
    </xdr:from>
    <xdr:ext cx="469744" cy="259045"/>
    <xdr:sp macro="" textlink="">
      <xdr:nvSpPr>
        <xdr:cNvPr id="116" name="【図書館】&#10;一人当たり面積該当値テキスト"/>
        <xdr:cNvSpPr txBox="1"/>
      </xdr:nvSpPr>
      <xdr:spPr>
        <a:xfrm>
          <a:off x="105156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128270</xdr:rowOff>
    </xdr:from>
    <xdr:to>
      <xdr:col>50</xdr:col>
      <xdr:colOff>165100</xdr:colOff>
      <xdr:row>42</xdr:row>
      <xdr:rowOff>58420</xdr:rowOff>
    </xdr:to>
    <xdr:sp macro="" textlink="">
      <xdr:nvSpPr>
        <xdr:cNvPr id="117" name="楕円 116"/>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xdr:rowOff>
    </xdr:from>
    <xdr:to>
      <xdr:col>55</xdr:col>
      <xdr:colOff>0</xdr:colOff>
      <xdr:row>42</xdr:row>
      <xdr:rowOff>7620</xdr:rowOff>
    </xdr:to>
    <xdr:cxnSp macro="">
      <xdr:nvCxnSpPr>
        <xdr:cNvPr id="118" name="直線コネクタ 117"/>
        <xdr:cNvCxnSpPr/>
      </xdr:nvCxnSpPr>
      <xdr:spPr>
        <a:xfrm>
          <a:off x="9639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143510</xdr:rowOff>
    </xdr:from>
    <xdr:to>
      <xdr:col>46</xdr:col>
      <xdr:colOff>38100</xdr:colOff>
      <xdr:row>42</xdr:row>
      <xdr:rowOff>73660</xdr:rowOff>
    </xdr:to>
    <xdr:sp macro="" textlink="">
      <xdr:nvSpPr>
        <xdr:cNvPr id="119" name="楕円 118"/>
        <xdr:cNvSpPr/>
      </xdr:nvSpPr>
      <xdr:spPr>
        <a:xfrm>
          <a:off x="8699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xdr:rowOff>
    </xdr:from>
    <xdr:to>
      <xdr:col>50</xdr:col>
      <xdr:colOff>114300</xdr:colOff>
      <xdr:row>42</xdr:row>
      <xdr:rowOff>22860</xdr:rowOff>
    </xdr:to>
    <xdr:cxnSp macro="">
      <xdr:nvCxnSpPr>
        <xdr:cNvPr id="120" name="直線コネクタ 119"/>
        <xdr:cNvCxnSpPr/>
      </xdr:nvCxnSpPr>
      <xdr:spPr>
        <a:xfrm flipV="1">
          <a:off x="8750300" y="7208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121"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2"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49547</xdr:rowOff>
    </xdr:from>
    <xdr:ext cx="469744" cy="259045"/>
    <xdr:sp macro="" textlink="">
      <xdr:nvSpPr>
        <xdr:cNvPr id="123" name="n_1mainValue【図書館】&#10;一人当たり面積"/>
        <xdr:cNvSpPr txBox="1"/>
      </xdr:nvSpPr>
      <xdr:spPr>
        <a:xfrm>
          <a:off x="9391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64787</xdr:rowOff>
    </xdr:from>
    <xdr:ext cx="469744" cy="259045"/>
    <xdr:sp macro="" textlink="">
      <xdr:nvSpPr>
        <xdr:cNvPr id="124" name="n_2mainValue【図書館】&#10;一人当たり面積"/>
        <xdr:cNvSpPr txBox="1"/>
      </xdr:nvSpPr>
      <xdr:spPr>
        <a:xfrm>
          <a:off x="85154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6" name="直線コネクタ 135"/>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7" name="テキスト ボックス 136"/>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8" name="直線コネクタ 13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9" name="テキスト ボックス 13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0" name="直線コネクタ 139"/>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1" name="テキスト ボックス 140"/>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4" name="直線コネクタ 143"/>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5" name="テキスト ボックス 144"/>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6" name="直線コネクタ 14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7" name="テキスト ボックス 14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8" name="直線コネクタ 147"/>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9" name="テキスト ボックス 148"/>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53" name="直線コネクタ 152"/>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54"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55" name="直線コネクタ 154"/>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6"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7" name="直線コネクタ 156"/>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8"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9" name="フローチャート: 判断 158"/>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60" name="フローチャート: 判断 159"/>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163513</xdr:rowOff>
    </xdr:from>
    <xdr:to>
      <xdr:col>15</xdr:col>
      <xdr:colOff>101600</xdr:colOff>
      <xdr:row>61</xdr:row>
      <xdr:rowOff>93663</xdr:rowOff>
    </xdr:to>
    <xdr:sp macro="" textlink="">
      <xdr:nvSpPr>
        <xdr:cNvPr id="161" name="フローチャート: 判断 160"/>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7" name="楕円 166"/>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68" name="【体育館・プール】&#10;有形固定資産減価償却率該当値テキスト"/>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69" name="楕円 168"/>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40005</xdr:rowOff>
    </xdr:to>
    <xdr:cxnSp macro="">
      <xdr:nvCxnSpPr>
        <xdr:cNvPr id="170" name="直線コネクタ 169"/>
        <xdr:cNvCxnSpPr/>
      </xdr:nvCxnSpPr>
      <xdr:spPr>
        <a:xfrm flipV="1">
          <a:off x="3797300" y="101155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20638</xdr:rowOff>
    </xdr:from>
    <xdr:to>
      <xdr:col>15</xdr:col>
      <xdr:colOff>101600</xdr:colOff>
      <xdr:row>59</xdr:row>
      <xdr:rowOff>122238</xdr:rowOff>
    </xdr:to>
    <xdr:sp macro="" textlink="">
      <xdr:nvSpPr>
        <xdr:cNvPr id="171" name="楕円 170"/>
        <xdr:cNvSpPr/>
      </xdr:nvSpPr>
      <xdr:spPr>
        <a:xfrm>
          <a:off x="2857500" y="101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71438</xdr:rowOff>
    </xdr:to>
    <xdr:cxnSp macro="">
      <xdr:nvCxnSpPr>
        <xdr:cNvPr id="172" name="直線コネクタ 171"/>
        <xdr:cNvCxnSpPr/>
      </xdr:nvCxnSpPr>
      <xdr:spPr>
        <a:xfrm flipV="1">
          <a:off x="2908300" y="1015555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10495</xdr:rowOff>
    </xdr:from>
    <xdr:ext cx="405111" cy="259045"/>
    <xdr:sp macro="" textlink="">
      <xdr:nvSpPr>
        <xdr:cNvPr id="173"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84790</xdr:rowOff>
    </xdr:from>
    <xdr:ext cx="405111" cy="259045"/>
    <xdr:sp macro="" textlink="">
      <xdr:nvSpPr>
        <xdr:cNvPr id="174" name="n_2aveValue【体育館・プール】&#10;有形固定資産減価償却率"/>
        <xdr:cNvSpPr txBox="1"/>
      </xdr:nvSpPr>
      <xdr:spPr>
        <a:xfrm>
          <a:off x="2705744" y="1054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75" name="n_1mainValue【体育館・プール】&#10;有形固定資産減価償却率"/>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138765</xdr:rowOff>
    </xdr:from>
    <xdr:ext cx="405111" cy="259045"/>
    <xdr:sp macro="" textlink="">
      <xdr:nvSpPr>
        <xdr:cNvPr id="176" name="n_2mainValue【体育館・プール】&#10;有形固定資産減価償却率"/>
        <xdr:cNvSpPr txBox="1"/>
      </xdr:nvSpPr>
      <xdr:spPr>
        <a:xfrm>
          <a:off x="2705744" y="991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7" name="テキスト ボックス 18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201" name="直線コネクタ 200"/>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202"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203" name="直線コネクタ 202"/>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04"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05" name="直線コネクタ 204"/>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206" name="【体育館・プール】&#10;一人当たり面積平均値テキスト"/>
        <xdr:cNvSpPr txBox="1"/>
      </xdr:nvSpPr>
      <xdr:spPr>
        <a:xfrm>
          <a:off x="1051560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207" name="フローチャート: 判断 206"/>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208" name="フローチャート: 判断 207"/>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36830</xdr:rowOff>
    </xdr:from>
    <xdr:to>
      <xdr:col>46</xdr:col>
      <xdr:colOff>38100</xdr:colOff>
      <xdr:row>59</xdr:row>
      <xdr:rowOff>138430</xdr:rowOff>
    </xdr:to>
    <xdr:sp macro="" textlink="">
      <xdr:nvSpPr>
        <xdr:cNvPr id="209" name="フローチャート: 判断 208"/>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15" name="楕円 214"/>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133367</xdr:rowOff>
    </xdr:from>
    <xdr:ext cx="469744" cy="259045"/>
    <xdr:sp macro="" textlink="">
      <xdr:nvSpPr>
        <xdr:cNvPr id="216" name="【体育館・プール】&#10;一人当たり面積該当値テキスト"/>
        <xdr:cNvSpPr txBox="1"/>
      </xdr:nvSpPr>
      <xdr:spPr>
        <a:xfrm>
          <a:off x="10515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166370</xdr:rowOff>
    </xdr:from>
    <xdr:to>
      <xdr:col>50</xdr:col>
      <xdr:colOff>165100</xdr:colOff>
      <xdr:row>61</xdr:row>
      <xdr:rowOff>96520</xdr:rowOff>
    </xdr:to>
    <xdr:sp macro="" textlink="">
      <xdr:nvSpPr>
        <xdr:cNvPr id="217" name="楕円 216"/>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34290</xdr:rowOff>
    </xdr:from>
    <xdr:to>
      <xdr:col>55</xdr:col>
      <xdr:colOff>0</xdr:colOff>
      <xdr:row>61</xdr:row>
      <xdr:rowOff>45720</xdr:rowOff>
    </xdr:to>
    <xdr:cxnSp macro="">
      <xdr:nvCxnSpPr>
        <xdr:cNvPr id="218" name="直線コネクタ 217"/>
        <xdr:cNvCxnSpPr/>
      </xdr:nvCxnSpPr>
      <xdr:spPr>
        <a:xfrm flipV="1">
          <a:off x="9639300" y="104927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xdr:rowOff>
    </xdr:from>
    <xdr:to>
      <xdr:col>46</xdr:col>
      <xdr:colOff>38100</xdr:colOff>
      <xdr:row>61</xdr:row>
      <xdr:rowOff>111760</xdr:rowOff>
    </xdr:to>
    <xdr:sp macro="" textlink="">
      <xdr:nvSpPr>
        <xdr:cNvPr id="219" name="楕円 218"/>
        <xdr:cNvSpPr/>
      </xdr:nvSpPr>
      <xdr:spPr>
        <a:xfrm>
          <a:off x="869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45720</xdr:rowOff>
    </xdr:from>
    <xdr:to>
      <xdr:col>50</xdr:col>
      <xdr:colOff>114300</xdr:colOff>
      <xdr:row>61</xdr:row>
      <xdr:rowOff>60960</xdr:rowOff>
    </xdr:to>
    <xdr:cxnSp macro="">
      <xdr:nvCxnSpPr>
        <xdr:cNvPr id="220" name="直線コネクタ 219"/>
        <xdr:cNvCxnSpPr/>
      </xdr:nvCxnSpPr>
      <xdr:spPr>
        <a:xfrm flipV="1">
          <a:off x="8750300" y="10504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67327</xdr:rowOff>
    </xdr:from>
    <xdr:ext cx="469744" cy="259045"/>
    <xdr:sp macro="" textlink="">
      <xdr:nvSpPr>
        <xdr:cNvPr id="221"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154957</xdr:rowOff>
    </xdr:from>
    <xdr:ext cx="469744" cy="259045"/>
    <xdr:sp macro="" textlink="">
      <xdr:nvSpPr>
        <xdr:cNvPr id="222"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87647</xdr:rowOff>
    </xdr:from>
    <xdr:ext cx="469744" cy="259045"/>
    <xdr:sp macro="" textlink="">
      <xdr:nvSpPr>
        <xdr:cNvPr id="223" name="n_1mainValue【体育館・プール】&#10;一人当たり面積"/>
        <xdr:cNvSpPr txBox="1"/>
      </xdr:nvSpPr>
      <xdr:spPr>
        <a:xfrm>
          <a:off x="9391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102887</xdr:rowOff>
    </xdr:from>
    <xdr:ext cx="469744" cy="259045"/>
    <xdr:sp macro="" textlink="">
      <xdr:nvSpPr>
        <xdr:cNvPr id="224" name="n_2mainValue【体育館・プール】&#10;一人当たり面積"/>
        <xdr:cNvSpPr txBox="1"/>
      </xdr:nvSpPr>
      <xdr:spPr>
        <a:xfrm>
          <a:off x="85154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99061</xdr:rowOff>
    </xdr:from>
    <xdr:to>
      <xdr:col>24</xdr:col>
      <xdr:colOff>62865</xdr:colOff>
      <xdr:row>85</xdr:row>
      <xdr:rowOff>38100</xdr:rowOff>
    </xdr:to>
    <xdr:cxnSp macro="">
      <xdr:nvCxnSpPr>
        <xdr:cNvPr id="249" name="直線コネクタ 248"/>
        <xdr:cNvCxnSpPr/>
      </xdr:nvCxnSpPr>
      <xdr:spPr>
        <a:xfrm flipV="1">
          <a:off x="4634865" y="13643611"/>
          <a:ext cx="0" cy="967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50"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1" name="直線コネクタ 250"/>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45738</xdr:rowOff>
    </xdr:from>
    <xdr:ext cx="405111" cy="259045"/>
    <xdr:sp macro="" textlink="">
      <xdr:nvSpPr>
        <xdr:cNvPr id="252" name="【福祉施設】&#10;有形固定資産減価償却率最大値テキスト"/>
        <xdr:cNvSpPr txBox="1"/>
      </xdr:nvSpPr>
      <xdr:spPr>
        <a:xfrm>
          <a:off x="4673600" y="1341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99061</xdr:rowOff>
    </xdr:from>
    <xdr:to>
      <xdr:col>24</xdr:col>
      <xdr:colOff>152400</xdr:colOff>
      <xdr:row>79</xdr:row>
      <xdr:rowOff>99061</xdr:rowOff>
    </xdr:to>
    <xdr:cxnSp macro="">
      <xdr:nvCxnSpPr>
        <xdr:cNvPr id="253" name="直線コネクタ 252"/>
        <xdr:cNvCxnSpPr/>
      </xdr:nvCxnSpPr>
      <xdr:spPr>
        <a:xfrm>
          <a:off x="4546600" y="1364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54" name="【福祉施設】&#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55" name="フローチャート: 判断 254"/>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56" name="フローチャート: 判断 255"/>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7" name="フローチャート: 判断 256"/>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130175</xdr:rowOff>
    </xdr:from>
    <xdr:to>
      <xdr:col>24</xdr:col>
      <xdr:colOff>114300</xdr:colOff>
      <xdr:row>80</xdr:row>
      <xdr:rowOff>60325</xdr:rowOff>
    </xdr:to>
    <xdr:sp macro="" textlink="">
      <xdr:nvSpPr>
        <xdr:cNvPr id="263" name="楕円 262"/>
        <xdr:cNvSpPr/>
      </xdr:nvSpPr>
      <xdr:spPr>
        <a:xfrm>
          <a:off x="45847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45102</xdr:rowOff>
    </xdr:from>
    <xdr:ext cx="405111" cy="259045"/>
    <xdr:sp macro="" textlink="">
      <xdr:nvSpPr>
        <xdr:cNvPr id="264" name="【福祉施設】&#10;有形固定資産減価償却率該当値テキスト"/>
        <xdr:cNvSpPr txBox="1"/>
      </xdr:nvSpPr>
      <xdr:spPr>
        <a:xfrm>
          <a:off x="4673600" y="1358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149225</xdr:rowOff>
    </xdr:from>
    <xdr:to>
      <xdr:col>20</xdr:col>
      <xdr:colOff>38100</xdr:colOff>
      <xdr:row>80</xdr:row>
      <xdr:rowOff>79375</xdr:rowOff>
    </xdr:to>
    <xdr:sp macro="" textlink="">
      <xdr:nvSpPr>
        <xdr:cNvPr id="265" name="楕円 264"/>
        <xdr:cNvSpPr/>
      </xdr:nvSpPr>
      <xdr:spPr>
        <a:xfrm>
          <a:off x="3746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xdr:rowOff>
    </xdr:from>
    <xdr:to>
      <xdr:col>24</xdr:col>
      <xdr:colOff>63500</xdr:colOff>
      <xdr:row>80</xdr:row>
      <xdr:rowOff>28575</xdr:rowOff>
    </xdr:to>
    <xdr:cxnSp macro="">
      <xdr:nvCxnSpPr>
        <xdr:cNvPr id="266" name="直線コネクタ 265"/>
        <xdr:cNvCxnSpPr/>
      </xdr:nvCxnSpPr>
      <xdr:spPr>
        <a:xfrm flipV="1">
          <a:off x="3797300" y="137255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118745</xdr:rowOff>
    </xdr:from>
    <xdr:to>
      <xdr:col>15</xdr:col>
      <xdr:colOff>101600</xdr:colOff>
      <xdr:row>78</xdr:row>
      <xdr:rowOff>48895</xdr:rowOff>
    </xdr:to>
    <xdr:sp macro="" textlink="">
      <xdr:nvSpPr>
        <xdr:cNvPr id="267" name="楕円 266"/>
        <xdr:cNvSpPr/>
      </xdr:nvSpPr>
      <xdr:spPr>
        <a:xfrm>
          <a:off x="2857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169545</xdr:rowOff>
    </xdr:from>
    <xdr:to>
      <xdr:col>19</xdr:col>
      <xdr:colOff>177800</xdr:colOff>
      <xdr:row>80</xdr:row>
      <xdr:rowOff>28575</xdr:rowOff>
    </xdr:to>
    <xdr:cxnSp macro="">
      <xdr:nvCxnSpPr>
        <xdr:cNvPr id="268" name="直線コネクタ 267"/>
        <xdr:cNvCxnSpPr/>
      </xdr:nvCxnSpPr>
      <xdr:spPr>
        <a:xfrm>
          <a:off x="2908300" y="13371195"/>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69" name="n_1aveValue【福祉施設】&#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0"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95902</xdr:rowOff>
    </xdr:from>
    <xdr:ext cx="405111" cy="259045"/>
    <xdr:sp macro="" textlink="">
      <xdr:nvSpPr>
        <xdr:cNvPr id="271" name="n_1mainValue【福祉施設】&#10;有形固定資産減価償却率"/>
        <xdr:cNvSpPr txBox="1"/>
      </xdr:nvSpPr>
      <xdr:spPr>
        <a:xfrm>
          <a:off x="35820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65422</xdr:rowOff>
    </xdr:from>
    <xdr:ext cx="405111" cy="259045"/>
    <xdr:sp macro="" textlink="">
      <xdr:nvSpPr>
        <xdr:cNvPr id="272" name="n_2mainValue【福祉施設】&#10;有形固定資産減価償却率"/>
        <xdr:cNvSpPr txBox="1"/>
      </xdr:nvSpPr>
      <xdr:spPr>
        <a:xfrm>
          <a:off x="27057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3" name="直線コネクタ 28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4" name="テキスト ボックス 28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5" name="直線コネクタ 28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6" name="テキスト ボックス 28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7" name="直線コネクタ 28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8" name="テキスト ボックス 28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9" name="直線コネクタ 28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0" name="テキスト ボックス 28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1" name="直線コネクタ 29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2" name="テキスト ボックス 29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3" name="直線コネクタ 29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4" name="テキスト ボックス 29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98" name="直線コネクタ 297"/>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99"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300" name="直線コネクタ 299"/>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301"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302" name="直線コネクタ 301"/>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166932</xdr:rowOff>
    </xdr:from>
    <xdr:ext cx="469744" cy="259045"/>
    <xdr:sp macro="" textlink="">
      <xdr:nvSpPr>
        <xdr:cNvPr id="303" name="【福祉施設】&#10;一人当たり面積平均値テキスト"/>
        <xdr:cNvSpPr txBox="1"/>
      </xdr:nvSpPr>
      <xdr:spPr>
        <a:xfrm>
          <a:off x="10515600" y="1439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304" name="フローチャート: 判断 303"/>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305" name="フローチャート: 判断 304"/>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148952</xdr:rowOff>
    </xdr:from>
    <xdr:to>
      <xdr:col>46</xdr:col>
      <xdr:colOff>38100</xdr:colOff>
      <xdr:row>84</xdr:row>
      <xdr:rowOff>79102</xdr:rowOff>
    </xdr:to>
    <xdr:sp macro="" textlink="">
      <xdr:nvSpPr>
        <xdr:cNvPr id="306" name="フローチャート: 判断 305"/>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46082</xdr:rowOff>
    </xdr:from>
    <xdr:to>
      <xdr:col>55</xdr:col>
      <xdr:colOff>50800</xdr:colOff>
      <xdr:row>86</xdr:row>
      <xdr:rowOff>147682</xdr:rowOff>
    </xdr:to>
    <xdr:sp macro="" textlink="">
      <xdr:nvSpPr>
        <xdr:cNvPr id="312" name="楕円 311"/>
        <xdr:cNvSpPr/>
      </xdr:nvSpPr>
      <xdr:spPr>
        <a:xfrm>
          <a:off x="10426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132459</xdr:rowOff>
    </xdr:from>
    <xdr:ext cx="469744" cy="259045"/>
    <xdr:sp macro="" textlink="">
      <xdr:nvSpPr>
        <xdr:cNvPr id="313" name="【福祉施設】&#10;一人当たり面積該当値テキスト"/>
        <xdr:cNvSpPr txBox="1"/>
      </xdr:nvSpPr>
      <xdr:spPr>
        <a:xfrm>
          <a:off x="10515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314" name="楕円 313"/>
        <xdr:cNvSpPr/>
      </xdr:nvSpPr>
      <xdr:spPr>
        <a:xfrm>
          <a:off x="9588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96882</xdr:rowOff>
    </xdr:from>
    <xdr:to>
      <xdr:col>55</xdr:col>
      <xdr:colOff>0</xdr:colOff>
      <xdr:row>86</xdr:row>
      <xdr:rowOff>100149</xdr:rowOff>
    </xdr:to>
    <xdr:cxnSp macro="">
      <xdr:nvCxnSpPr>
        <xdr:cNvPr id="315" name="直線コネクタ 314"/>
        <xdr:cNvCxnSpPr/>
      </xdr:nvCxnSpPr>
      <xdr:spPr>
        <a:xfrm flipV="1">
          <a:off x="9639300" y="148415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49349</xdr:rowOff>
    </xdr:from>
    <xdr:to>
      <xdr:col>46</xdr:col>
      <xdr:colOff>38100</xdr:colOff>
      <xdr:row>86</xdr:row>
      <xdr:rowOff>150949</xdr:rowOff>
    </xdr:to>
    <xdr:sp macro="" textlink="">
      <xdr:nvSpPr>
        <xdr:cNvPr id="316" name="楕円 315"/>
        <xdr:cNvSpPr/>
      </xdr:nvSpPr>
      <xdr:spPr>
        <a:xfrm>
          <a:off x="869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100149</xdr:rowOff>
    </xdr:from>
    <xdr:to>
      <xdr:col>50</xdr:col>
      <xdr:colOff>114300</xdr:colOff>
      <xdr:row>86</xdr:row>
      <xdr:rowOff>100149</xdr:rowOff>
    </xdr:to>
    <xdr:cxnSp macro="">
      <xdr:nvCxnSpPr>
        <xdr:cNvPr id="317" name="直線コネクタ 316"/>
        <xdr:cNvCxnSpPr/>
      </xdr:nvCxnSpPr>
      <xdr:spPr>
        <a:xfrm>
          <a:off x="8750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157678</xdr:rowOff>
    </xdr:from>
    <xdr:ext cx="469744" cy="259045"/>
    <xdr:sp macro="" textlink="">
      <xdr:nvSpPr>
        <xdr:cNvPr id="318"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19"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142076</xdr:rowOff>
    </xdr:from>
    <xdr:ext cx="469744" cy="259045"/>
    <xdr:sp macro="" textlink="">
      <xdr:nvSpPr>
        <xdr:cNvPr id="320" name="n_1mainValue【福祉施設】&#10;一人当たり面積"/>
        <xdr:cNvSpPr txBox="1"/>
      </xdr:nvSpPr>
      <xdr:spPr>
        <a:xfrm>
          <a:off x="93917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142076</xdr:rowOff>
    </xdr:from>
    <xdr:ext cx="469744" cy="259045"/>
    <xdr:sp macro="" textlink="">
      <xdr:nvSpPr>
        <xdr:cNvPr id="321" name="n_2mainValue【福祉施設】&#10;一人当たり面積"/>
        <xdr:cNvSpPr txBox="1"/>
      </xdr:nvSpPr>
      <xdr:spPr>
        <a:xfrm>
          <a:off x="8515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3" name="テキスト ボックス 33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3" name="テキスト ボックス 34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47" name="直線コネクタ 346"/>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48"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49" name="直線コネクタ 348"/>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1" name="直線コネクタ 35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52"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53" name="フローチャート: 判断 352"/>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54" name="フローチャート: 判断 353"/>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55" name="フローチャート: 判断 354"/>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61" name="楕円 360"/>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362" name="【市民会館】&#10;有形固定資産減価償却率該当値テキスト"/>
        <xdr:cNvSpPr txBox="1"/>
      </xdr:nvSpPr>
      <xdr:spPr>
        <a:xfrm>
          <a:off x="4673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363" name="楕円 362"/>
        <xdr:cNvSpPr/>
      </xdr:nvSpPr>
      <xdr:spPr>
        <a:xfrm>
          <a:off x="3746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143148</xdr:rowOff>
    </xdr:to>
    <xdr:cxnSp macro="">
      <xdr:nvCxnSpPr>
        <xdr:cNvPr id="364" name="直線コネクタ 363"/>
        <xdr:cNvCxnSpPr/>
      </xdr:nvCxnSpPr>
      <xdr:spPr>
        <a:xfrm flipV="1">
          <a:off x="3797300" y="179412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125005</xdr:rowOff>
    </xdr:from>
    <xdr:to>
      <xdr:col>15</xdr:col>
      <xdr:colOff>101600</xdr:colOff>
      <xdr:row>105</xdr:row>
      <xdr:rowOff>55155</xdr:rowOff>
    </xdr:to>
    <xdr:sp macro="" textlink="">
      <xdr:nvSpPr>
        <xdr:cNvPr id="365" name="楕円 364"/>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143148</xdr:rowOff>
    </xdr:from>
    <xdr:to>
      <xdr:col>19</xdr:col>
      <xdr:colOff>177800</xdr:colOff>
      <xdr:row>105</xdr:row>
      <xdr:rowOff>4355</xdr:rowOff>
    </xdr:to>
    <xdr:cxnSp macro="">
      <xdr:nvCxnSpPr>
        <xdr:cNvPr id="366" name="直線コネクタ 365"/>
        <xdr:cNvCxnSpPr/>
      </xdr:nvCxnSpPr>
      <xdr:spPr>
        <a:xfrm flipV="1">
          <a:off x="2908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81478</xdr:rowOff>
    </xdr:from>
    <xdr:ext cx="405111" cy="259045"/>
    <xdr:sp macro="" textlink="">
      <xdr:nvSpPr>
        <xdr:cNvPr id="367" name="n_1ave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368"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13625</xdr:rowOff>
    </xdr:from>
    <xdr:ext cx="405111" cy="259045"/>
    <xdr:sp macro="" textlink="">
      <xdr:nvSpPr>
        <xdr:cNvPr id="369" name="n_1mainValue【市民会館】&#10;有形固定資産減価償却率"/>
        <xdr:cNvSpPr txBox="1"/>
      </xdr:nvSpPr>
      <xdr:spPr>
        <a:xfrm>
          <a:off x="3582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46282</xdr:rowOff>
    </xdr:from>
    <xdr:ext cx="405111" cy="259045"/>
    <xdr:sp macro="" textlink="">
      <xdr:nvSpPr>
        <xdr:cNvPr id="370" name="n_2mainValue【市民会館】&#10;有形固定資産減価償却率"/>
        <xdr:cNvSpPr txBox="1"/>
      </xdr:nvSpPr>
      <xdr:spPr>
        <a:xfrm>
          <a:off x="2705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94" name="直線コネクタ 393"/>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95"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96" name="直線コネクタ 395"/>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97"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98" name="直線コネクタ 397"/>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33038</xdr:rowOff>
    </xdr:from>
    <xdr:ext cx="469744" cy="259045"/>
    <xdr:sp macro="" textlink="">
      <xdr:nvSpPr>
        <xdr:cNvPr id="399" name="【市民会館】&#10;一人当たり面積平均値テキスト"/>
        <xdr:cNvSpPr txBox="1"/>
      </xdr:nvSpPr>
      <xdr:spPr>
        <a:xfrm>
          <a:off x="105156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400" name="フローチャート: 判断 399"/>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401" name="フローチャート: 判断 400"/>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74930</xdr:rowOff>
    </xdr:from>
    <xdr:to>
      <xdr:col>46</xdr:col>
      <xdr:colOff>38100</xdr:colOff>
      <xdr:row>105</xdr:row>
      <xdr:rowOff>5080</xdr:rowOff>
    </xdr:to>
    <xdr:sp macro="" textlink="">
      <xdr:nvSpPr>
        <xdr:cNvPr id="402" name="フローチャート: 判断 401"/>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08" name="楕円 407"/>
        <xdr:cNvSpPr/>
      </xdr:nvSpPr>
      <xdr:spPr>
        <a:xfrm>
          <a:off x="10426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130827</xdr:rowOff>
    </xdr:from>
    <xdr:ext cx="469744" cy="259045"/>
    <xdr:sp macro="" textlink="">
      <xdr:nvSpPr>
        <xdr:cNvPr id="409" name="【市民会館】&#10;一人当たり面積該当値テキスト"/>
        <xdr:cNvSpPr txBox="1"/>
      </xdr:nvSpPr>
      <xdr:spPr>
        <a:xfrm>
          <a:off x="10515600" y="183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10" name="楕円 409"/>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411" name="直線コネクタ 410"/>
        <xdr:cNvCxnSpPr/>
      </xdr:nvCxnSpPr>
      <xdr:spPr>
        <a:xfrm>
          <a:off x="9639300" y="1844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12" name="楕円 411"/>
        <xdr:cNvSpPr/>
      </xdr:nvSpPr>
      <xdr:spPr>
        <a:xfrm>
          <a:off x="869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99061</xdr:rowOff>
    </xdr:to>
    <xdr:cxnSp macro="">
      <xdr:nvCxnSpPr>
        <xdr:cNvPr id="413" name="直線コネクタ 412"/>
        <xdr:cNvCxnSpPr/>
      </xdr:nvCxnSpPr>
      <xdr:spPr>
        <a:xfrm flipV="1">
          <a:off x="8750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2557</xdr:rowOff>
    </xdr:from>
    <xdr:ext cx="469744" cy="259045"/>
    <xdr:sp macro="" textlink="">
      <xdr:nvSpPr>
        <xdr:cNvPr id="414"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415"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137177</xdr:rowOff>
    </xdr:from>
    <xdr:ext cx="469744" cy="259045"/>
    <xdr:sp macro="" textlink="">
      <xdr:nvSpPr>
        <xdr:cNvPr id="416" name="n_1mainValue【市民会館】&#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17" name="n_2main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42" name="直線コネクタ 441"/>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43"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44" name="直線コネクタ 443"/>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45"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46" name="直線コネクタ 445"/>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47"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8" name="フローチャート: 判断 447"/>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49" name="フローチャート: 判断 448"/>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50" name="フローチャート: 判断 449"/>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456" name="楕円 455"/>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457" name="【一般廃棄物処理施設】&#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458" name="楕円 457"/>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116205</xdr:rowOff>
    </xdr:to>
    <xdr:cxnSp macro="">
      <xdr:nvCxnSpPr>
        <xdr:cNvPr id="459" name="直線コネクタ 458"/>
        <xdr:cNvCxnSpPr/>
      </xdr:nvCxnSpPr>
      <xdr:spPr>
        <a:xfrm flipV="1">
          <a:off x="15481300" y="65798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460" name="楕円 459"/>
        <xdr:cNvSpPr/>
      </xdr:nvSpPr>
      <xdr:spPr>
        <a:xfrm>
          <a:off x="14541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116205</xdr:rowOff>
    </xdr:from>
    <xdr:to>
      <xdr:col>81</xdr:col>
      <xdr:colOff>50800</xdr:colOff>
      <xdr:row>39</xdr:row>
      <xdr:rowOff>131445</xdr:rowOff>
    </xdr:to>
    <xdr:cxnSp macro="">
      <xdr:nvCxnSpPr>
        <xdr:cNvPr id="461" name="直線コネクタ 460"/>
        <xdr:cNvCxnSpPr/>
      </xdr:nvCxnSpPr>
      <xdr:spPr>
        <a:xfrm flipV="1">
          <a:off x="14592300" y="663130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162577</xdr:rowOff>
    </xdr:from>
    <xdr:ext cx="405111" cy="259045"/>
    <xdr:sp macro="" textlink="">
      <xdr:nvSpPr>
        <xdr:cNvPr id="462" name="n_1ave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63"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158132</xdr:rowOff>
    </xdr:from>
    <xdr:ext cx="405111" cy="259045"/>
    <xdr:sp macro="" textlink="">
      <xdr:nvSpPr>
        <xdr:cNvPr id="464" name="n_1mainValue【一般廃棄物処理施設】&#10;有形固定資産減価償却率"/>
        <xdr:cNvSpPr txBox="1"/>
      </xdr:nvSpPr>
      <xdr:spPr>
        <a:xfrm>
          <a:off x="15266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465" name="n_2mainValue【一般廃棄物処理施設】&#10;有形固定資産減価償却率"/>
        <xdr:cNvSpPr txBox="1"/>
      </xdr:nvSpPr>
      <xdr:spPr>
        <a:xfrm>
          <a:off x="14389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6" name="直線コネクタ 47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7" name="テキスト ボックス 47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8" name="直線コネクタ 47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9" name="テキスト ボックス 47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0" name="直線コネクタ 47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1" name="テキスト ボックス 48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2" name="直線コネクタ 48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3" name="テキスト ボックス 48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5" name="テキスト ボックス 48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87" name="直線コネクタ 486"/>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88"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89" name="直線コネクタ 488"/>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90"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91" name="直線コネクタ 490"/>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92"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93" name="フローチャート: 判断 492"/>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94" name="フローチャート: 判断 493"/>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95" name="フローチャート: 判断 494"/>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83986</xdr:rowOff>
    </xdr:from>
    <xdr:to>
      <xdr:col>116</xdr:col>
      <xdr:colOff>114300</xdr:colOff>
      <xdr:row>39</xdr:row>
      <xdr:rowOff>14136</xdr:rowOff>
    </xdr:to>
    <xdr:sp macro="" textlink="">
      <xdr:nvSpPr>
        <xdr:cNvPr id="501" name="楕円 500"/>
        <xdr:cNvSpPr/>
      </xdr:nvSpPr>
      <xdr:spPr>
        <a:xfrm>
          <a:off x="22110700" y="65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106863</xdr:rowOff>
    </xdr:from>
    <xdr:ext cx="599010" cy="259045"/>
    <xdr:sp macro="" textlink="">
      <xdr:nvSpPr>
        <xdr:cNvPr id="502" name="【一般廃棄物処理施設】&#10;一人当たり有形固定資産（償却資産）額該当値テキスト"/>
        <xdr:cNvSpPr txBox="1"/>
      </xdr:nvSpPr>
      <xdr:spPr>
        <a:xfrm>
          <a:off x="22199600" y="64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90752</xdr:rowOff>
    </xdr:from>
    <xdr:to>
      <xdr:col>112</xdr:col>
      <xdr:colOff>38100</xdr:colOff>
      <xdr:row>39</xdr:row>
      <xdr:rowOff>20902</xdr:rowOff>
    </xdr:to>
    <xdr:sp macro="" textlink="">
      <xdr:nvSpPr>
        <xdr:cNvPr id="503" name="楕円 502"/>
        <xdr:cNvSpPr/>
      </xdr:nvSpPr>
      <xdr:spPr>
        <a:xfrm>
          <a:off x="21272500" y="66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134786</xdr:rowOff>
    </xdr:from>
    <xdr:to>
      <xdr:col>116</xdr:col>
      <xdr:colOff>63500</xdr:colOff>
      <xdr:row>38</xdr:row>
      <xdr:rowOff>141552</xdr:rowOff>
    </xdr:to>
    <xdr:cxnSp macro="">
      <xdr:nvCxnSpPr>
        <xdr:cNvPr id="504" name="直線コネクタ 503"/>
        <xdr:cNvCxnSpPr/>
      </xdr:nvCxnSpPr>
      <xdr:spPr>
        <a:xfrm flipV="1">
          <a:off x="21323300" y="6649886"/>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128965</xdr:rowOff>
    </xdr:from>
    <xdr:to>
      <xdr:col>107</xdr:col>
      <xdr:colOff>101600</xdr:colOff>
      <xdr:row>41</xdr:row>
      <xdr:rowOff>59115</xdr:rowOff>
    </xdr:to>
    <xdr:sp macro="" textlink="">
      <xdr:nvSpPr>
        <xdr:cNvPr id="505" name="楕円 504"/>
        <xdr:cNvSpPr/>
      </xdr:nvSpPr>
      <xdr:spPr>
        <a:xfrm>
          <a:off x="20383500" y="69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141552</xdr:rowOff>
    </xdr:from>
    <xdr:to>
      <xdr:col>111</xdr:col>
      <xdr:colOff>177800</xdr:colOff>
      <xdr:row>41</xdr:row>
      <xdr:rowOff>8315</xdr:rowOff>
    </xdr:to>
    <xdr:cxnSp macro="">
      <xdr:nvCxnSpPr>
        <xdr:cNvPr id="506" name="直線コネクタ 505"/>
        <xdr:cNvCxnSpPr/>
      </xdr:nvCxnSpPr>
      <xdr:spPr>
        <a:xfrm flipV="1">
          <a:off x="20434300" y="6656652"/>
          <a:ext cx="889000" cy="38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160976</xdr:rowOff>
    </xdr:from>
    <xdr:ext cx="534377" cy="259045"/>
    <xdr:sp macro="" textlink="">
      <xdr:nvSpPr>
        <xdr:cNvPr id="507" name="n_1aveValue【一般廃棄物処理施設】&#10;一人当たり有形固定資産（償却資産）額"/>
        <xdr:cNvSpPr txBox="1"/>
      </xdr:nvSpPr>
      <xdr:spPr>
        <a:xfrm>
          <a:off x="210434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508"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37429</xdr:rowOff>
    </xdr:from>
    <xdr:ext cx="599010" cy="259045"/>
    <xdr:sp macro="" textlink="">
      <xdr:nvSpPr>
        <xdr:cNvPr id="509" name="n_1mainValue【一般廃棄物処理施設】&#10;一人当たり有形固定資産（償却資産）額"/>
        <xdr:cNvSpPr txBox="1"/>
      </xdr:nvSpPr>
      <xdr:spPr>
        <a:xfrm>
          <a:off x="21011095" y="63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50242</xdr:rowOff>
    </xdr:from>
    <xdr:ext cx="534377" cy="259045"/>
    <xdr:sp macro="" textlink="">
      <xdr:nvSpPr>
        <xdr:cNvPr id="510" name="n_2mainValue【一般廃棄物処理施設】&#10;一人当たり有形固定資産（償却資産）額"/>
        <xdr:cNvSpPr txBox="1"/>
      </xdr:nvSpPr>
      <xdr:spPr>
        <a:xfrm>
          <a:off x="20167111" y="70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1" name="テキスト ボックス 53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35" name="直線コネクタ 534"/>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36"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7" name="直線コネクタ 53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38"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39" name="直線コネクタ 538"/>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40"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41" name="フローチャート: 判断 540"/>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42" name="フローチャート: 判断 541"/>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151130</xdr:rowOff>
    </xdr:from>
    <xdr:to>
      <xdr:col>76</xdr:col>
      <xdr:colOff>165100</xdr:colOff>
      <xdr:row>62</xdr:row>
      <xdr:rowOff>81280</xdr:rowOff>
    </xdr:to>
    <xdr:sp macro="" textlink="">
      <xdr:nvSpPr>
        <xdr:cNvPr id="543" name="フローチャート: 判断 542"/>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49" name="楕円 548"/>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132097</xdr:rowOff>
    </xdr:from>
    <xdr:ext cx="405111" cy="259045"/>
    <xdr:sp macro="" textlink="">
      <xdr:nvSpPr>
        <xdr:cNvPr id="550" name="【保健センター・保健所】&#10;有形固定資産減価償却率該当値テキスト"/>
        <xdr:cNvSpPr txBox="1"/>
      </xdr:nvSpPr>
      <xdr:spPr>
        <a:xfrm>
          <a:off x="16357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51" name="楕円 550"/>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7620</xdr:rowOff>
    </xdr:to>
    <xdr:cxnSp macro="">
      <xdr:nvCxnSpPr>
        <xdr:cNvPr id="552" name="直線コネクタ 551"/>
        <xdr:cNvCxnSpPr/>
      </xdr:nvCxnSpPr>
      <xdr:spPr>
        <a:xfrm flipV="1">
          <a:off x="15481300" y="10447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3" name="楕円 552"/>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57150</xdr:rowOff>
    </xdr:to>
    <xdr:cxnSp macro="">
      <xdr:nvCxnSpPr>
        <xdr:cNvPr id="554" name="直線コネクタ 553"/>
        <xdr:cNvCxnSpPr/>
      </xdr:nvCxnSpPr>
      <xdr:spPr>
        <a:xfrm flipV="1">
          <a:off x="14592300" y="10466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28592</xdr:rowOff>
    </xdr:from>
    <xdr:ext cx="405111" cy="259045"/>
    <xdr:sp macro="" textlink="">
      <xdr:nvSpPr>
        <xdr:cNvPr id="555"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72407</xdr:rowOff>
    </xdr:from>
    <xdr:ext cx="405111" cy="259045"/>
    <xdr:sp macro="" textlink="">
      <xdr:nvSpPr>
        <xdr:cNvPr id="556" name="n_2aveValue【保健センター・保健所】&#10;有形固定資産減価償却率"/>
        <xdr:cNvSpPr txBox="1"/>
      </xdr:nvSpPr>
      <xdr:spPr>
        <a:xfrm>
          <a:off x="14389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74947</xdr:rowOff>
    </xdr:from>
    <xdr:ext cx="405111" cy="259045"/>
    <xdr:sp macro="" textlink="">
      <xdr:nvSpPr>
        <xdr:cNvPr id="557" name="n_1mainValue【保健センター・保健所】&#10;有形固定資産減価償却率"/>
        <xdr:cNvSpPr txBox="1"/>
      </xdr:nvSpPr>
      <xdr:spPr>
        <a:xfrm>
          <a:off x="152660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124477</xdr:rowOff>
    </xdr:from>
    <xdr:ext cx="405111" cy="259045"/>
    <xdr:sp macro="" textlink="">
      <xdr:nvSpPr>
        <xdr:cNvPr id="558" name="n_2mainValue【保健センター・保健所】&#10;有形固定資産減価償却率"/>
        <xdr:cNvSpPr txBox="1"/>
      </xdr:nvSpPr>
      <xdr:spPr>
        <a:xfrm>
          <a:off x="14389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0" name="テキスト ボックス 5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84" name="直線コネクタ 583"/>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85"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86" name="直線コネクタ 585"/>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87"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88" name="直線コネクタ 587"/>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89"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90" name="フローチャート: 判断 589"/>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91" name="フローチャート: 判断 59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92" name="フローチャート: 判断 591"/>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138612</xdr:rowOff>
    </xdr:from>
    <xdr:to>
      <xdr:col>116</xdr:col>
      <xdr:colOff>114300</xdr:colOff>
      <xdr:row>63</xdr:row>
      <xdr:rowOff>68762</xdr:rowOff>
    </xdr:to>
    <xdr:sp macro="" textlink="">
      <xdr:nvSpPr>
        <xdr:cNvPr id="598" name="楕円 597"/>
        <xdr:cNvSpPr/>
      </xdr:nvSpPr>
      <xdr:spPr>
        <a:xfrm>
          <a:off x="22110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161489</xdr:rowOff>
    </xdr:from>
    <xdr:ext cx="469744" cy="259045"/>
    <xdr:sp macro="" textlink="">
      <xdr:nvSpPr>
        <xdr:cNvPr id="599" name="【保健センター・保健所】&#10;一人当たり面積該当値テキスト"/>
        <xdr:cNvSpPr txBox="1"/>
      </xdr:nvSpPr>
      <xdr:spPr>
        <a:xfrm>
          <a:off x="22199600" y="106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600" name="楕円 599"/>
        <xdr:cNvSpPr/>
      </xdr:nvSpPr>
      <xdr:spPr>
        <a:xfrm>
          <a:off x="2127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17962</xdr:rowOff>
    </xdr:from>
    <xdr:to>
      <xdr:col>116</xdr:col>
      <xdr:colOff>63500</xdr:colOff>
      <xdr:row>63</xdr:row>
      <xdr:rowOff>24493</xdr:rowOff>
    </xdr:to>
    <xdr:cxnSp macro="">
      <xdr:nvCxnSpPr>
        <xdr:cNvPr id="601" name="直線コネクタ 600"/>
        <xdr:cNvCxnSpPr/>
      </xdr:nvCxnSpPr>
      <xdr:spPr>
        <a:xfrm flipV="1">
          <a:off x="21323300" y="1081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148409</xdr:rowOff>
    </xdr:from>
    <xdr:to>
      <xdr:col>107</xdr:col>
      <xdr:colOff>101600</xdr:colOff>
      <xdr:row>63</xdr:row>
      <xdr:rowOff>78559</xdr:rowOff>
    </xdr:to>
    <xdr:sp macro="" textlink="">
      <xdr:nvSpPr>
        <xdr:cNvPr id="602" name="楕円 601"/>
        <xdr:cNvSpPr/>
      </xdr:nvSpPr>
      <xdr:spPr>
        <a:xfrm>
          <a:off x="20383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27759</xdr:rowOff>
    </xdr:to>
    <xdr:cxnSp macro="">
      <xdr:nvCxnSpPr>
        <xdr:cNvPr id="603" name="直線コネクタ 602"/>
        <xdr:cNvCxnSpPr/>
      </xdr:nvCxnSpPr>
      <xdr:spPr>
        <a:xfrm flipV="1">
          <a:off x="20434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04"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05"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91820</xdr:rowOff>
    </xdr:from>
    <xdr:ext cx="469744" cy="259045"/>
    <xdr:sp macro="" textlink="">
      <xdr:nvSpPr>
        <xdr:cNvPr id="606" name="n_1mainValue【保健センター・保健所】&#10;一人当たり面積"/>
        <xdr:cNvSpPr txBox="1"/>
      </xdr:nvSpPr>
      <xdr:spPr>
        <a:xfrm>
          <a:off x="21075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95086</xdr:rowOff>
    </xdr:from>
    <xdr:ext cx="469744" cy="259045"/>
    <xdr:sp macro="" textlink="">
      <xdr:nvSpPr>
        <xdr:cNvPr id="607" name="n_2mainValue【保健センター・保健所】&#10;一人当たり面積"/>
        <xdr:cNvSpPr txBox="1"/>
      </xdr:nvSpPr>
      <xdr:spPr>
        <a:xfrm>
          <a:off x="20199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8" name="テキスト ボックス 6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9" name="直線コネクタ 61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0" name="テキスト ボックス 61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1" name="直線コネクタ 62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2" name="テキスト ボックス 62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3" name="直線コネクタ 62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4" name="テキスト ボックス 62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5" name="直線コネクタ 62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6" name="テキスト ボックス 62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630" name="直線コネクタ 629"/>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631"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632" name="直線コネクタ 631"/>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3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4" name="直線コネクタ 63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635" name="【消防施設】&#10;有形固定資産減価償却率平均値テキスト"/>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636" name="フローチャート: 判断 635"/>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637" name="フローチャート: 判断 636"/>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97028</xdr:rowOff>
    </xdr:from>
    <xdr:to>
      <xdr:col>76</xdr:col>
      <xdr:colOff>165100</xdr:colOff>
      <xdr:row>82</xdr:row>
      <xdr:rowOff>27178</xdr:rowOff>
    </xdr:to>
    <xdr:sp macro="" textlink="">
      <xdr:nvSpPr>
        <xdr:cNvPr id="638" name="フローチャート: 判断 637"/>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154178</xdr:rowOff>
    </xdr:from>
    <xdr:to>
      <xdr:col>85</xdr:col>
      <xdr:colOff>177800</xdr:colOff>
      <xdr:row>79</xdr:row>
      <xdr:rowOff>84328</xdr:rowOff>
    </xdr:to>
    <xdr:sp macro="" textlink="">
      <xdr:nvSpPr>
        <xdr:cNvPr id="644" name="楕円 643"/>
        <xdr:cNvSpPr/>
      </xdr:nvSpPr>
      <xdr:spPr>
        <a:xfrm>
          <a:off x="162687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69105</xdr:rowOff>
    </xdr:from>
    <xdr:ext cx="405111" cy="259045"/>
    <xdr:sp macro="" textlink="">
      <xdr:nvSpPr>
        <xdr:cNvPr id="645" name="【消防施設】&#10;有形固定資産減価償却率該当値テキスト"/>
        <xdr:cNvSpPr txBox="1"/>
      </xdr:nvSpPr>
      <xdr:spPr>
        <a:xfrm>
          <a:off x="16357600" y="13442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7874</xdr:rowOff>
    </xdr:from>
    <xdr:to>
      <xdr:col>81</xdr:col>
      <xdr:colOff>101600</xdr:colOff>
      <xdr:row>79</xdr:row>
      <xdr:rowOff>109474</xdr:rowOff>
    </xdr:to>
    <xdr:sp macro="" textlink="">
      <xdr:nvSpPr>
        <xdr:cNvPr id="646" name="楕円 645"/>
        <xdr:cNvSpPr/>
      </xdr:nvSpPr>
      <xdr:spPr>
        <a:xfrm>
          <a:off x="15430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33528</xdr:rowOff>
    </xdr:from>
    <xdr:to>
      <xdr:col>85</xdr:col>
      <xdr:colOff>127000</xdr:colOff>
      <xdr:row>79</xdr:row>
      <xdr:rowOff>58674</xdr:rowOff>
    </xdr:to>
    <xdr:cxnSp macro="">
      <xdr:nvCxnSpPr>
        <xdr:cNvPr id="647" name="直線コネクタ 646"/>
        <xdr:cNvCxnSpPr/>
      </xdr:nvCxnSpPr>
      <xdr:spPr>
        <a:xfrm flipV="1">
          <a:off x="15481300" y="1357807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648" name="楕円 647"/>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58674</xdr:rowOff>
    </xdr:from>
    <xdr:to>
      <xdr:col>81</xdr:col>
      <xdr:colOff>50800</xdr:colOff>
      <xdr:row>79</xdr:row>
      <xdr:rowOff>72389</xdr:rowOff>
    </xdr:to>
    <xdr:cxnSp macro="">
      <xdr:nvCxnSpPr>
        <xdr:cNvPr id="649" name="直線コネクタ 648"/>
        <xdr:cNvCxnSpPr/>
      </xdr:nvCxnSpPr>
      <xdr:spPr>
        <a:xfrm flipV="1">
          <a:off x="14592300" y="136032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123462</xdr:rowOff>
    </xdr:from>
    <xdr:ext cx="405111" cy="259045"/>
    <xdr:sp macro="" textlink="">
      <xdr:nvSpPr>
        <xdr:cNvPr id="650" name="n_1aveValue【消防施設】&#10;有形固定資産減価償却率"/>
        <xdr:cNvSpPr txBox="1"/>
      </xdr:nvSpPr>
      <xdr:spPr>
        <a:xfrm>
          <a:off x="15266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18305</xdr:rowOff>
    </xdr:from>
    <xdr:ext cx="405111" cy="259045"/>
    <xdr:sp macro="" textlink="">
      <xdr:nvSpPr>
        <xdr:cNvPr id="651" name="n_2aveValue【消防施設】&#10;有形固定資産減価償却率"/>
        <xdr:cNvSpPr txBox="1"/>
      </xdr:nvSpPr>
      <xdr:spPr>
        <a:xfrm>
          <a:off x="14389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126001</xdr:rowOff>
    </xdr:from>
    <xdr:ext cx="405111" cy="259045"/>
    <xdr:sp macro="" textlink="">
      <xdr:nvSpPr>
        <xdr:cNvPr id="652" name="n_1mainValue【消防施設】&#10;有形固定資産減価償却率"/>
        <xdr:cNvSpPr txBox="1"/>
      </xdr:nvSpPr>
      <xdr:spPr>
        <a:xfrm>
          <a:off x="152660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653" name="n_2mainValue【消防施設】&#10;有形固定資産減価償却率"/>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77" name="直線コネクタ 676"/>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78"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79" name="直線コネクタ 67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80"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81" name="直線コネクタ 680"/>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82"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83" name="フローチャート: 判断 68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85" name="フローチャート: 判断 684"/>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2539</xdr:rowOff>
    </xdr:from>
    <xdr:to>
      <xdr:col>116</xdr:col>
      <xdr:colOff>114300</xdr:colOff>
      <xdr:row>83</xdr:row>
      <xdr:rowOff>104139</xdr:rowOff>
    </xdr:to>
    <xdr:sp macro="" textlink="">
      <xdr:nvSpPr>
        <xdr:cNvPr id="691" name="楕円 690"/>
        <xdr:cNvSpPr/>
      </xdr:nvSpPr>
      <xdr:spPr>
        <a:xfrm>
          <a:off x="22110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25416</xdr:rowOff>
    </xdr:from>
    <xdr:ext cx="469744" cy="259045"/>
    <xdr:sp macro="" textlink="">
      <xdr:nvSpPr>
        <xdr:cNvPr id="692" name="【消防施設】&#10;一人当たり面積該当値テキスト"/>
        <xdr:cNvSpPr txBox="1"/>
      </xdr:nvSpPr>
      <xdr:spPr>
        <a:xfrm>
          <a:off x="22199600"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17780</xdr:rowOff>
    </xdr:from>
    <xdr:to>
      <xdr:col>112</xdr:col>
      <xdr:colOff>38100</xdr:colOff>
      <xdr:row>83</xdr:row>
      <xdr:rowOff>119380</xdr:rowOff>
    </xdr:to>
    <xdr:sp macro="" textlink="">
      <xdr:nvSpPr>
        <xdr:cNvPr id="693" name="楕円 692"/>
        <xdr:cNvSpPr/>
      </xdr:nvSpPr>
      <xdr:spPr>
        <a:xfrm>
          <a:off x="21272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53339</xdr:rowOff>
    </xdr:from>
    <xdr:to>
      <xdr:col>116</xdr:col>
      <xdr:colOff>63500</xdr:colOff>
      <xdr:row>83</xdr:row>
      <xdr:rowOff>68580</xdr:rowOff>
    </xdr:to>
    <xdr:cxnSp macro="">
      <xdr:nvCxnSpPr>
        <xdr:cNvPr id="694" name="直線コネクタ 693"/>
        <xdr:cNvCxnSpPr/>
      </xdr:nvCxnSpPr>
      <xdr:spPr>
        <a:xfrm flipV="1">
          <a:off x="21323300" y="142836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29211</xdr:rowOff>
    </xdr:from>
    <xdr:to>
      <xdr:col>107</xdr:col>
      <xdr:colOff>101600</xdr:colOff>
      <xdr:row>83</xdr:row>
      <xdr:rowOff>130811</xdr:rowOff>
    </xdr:to>
    <xdr:sp macro="" textlink="">
      <xdr:nvSpPr>
        <xdr:cNvPr id="695" name="楕円 694"/>
        <xdr:cNvSpPr/>
      </xdr:nvSpPr>
      <xdr:spPr>
        <a:xfrm>
          <a:off x="20383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68580</xdr:rowOff>
    </xdr:from>
    <xdr:to>
      <xdr:col>111</xdr:col>
      <xdr:colOff>177800</xdr:colOff>
      <xdr:row>83</xdr:row>
      <xdr:rowOff>80011</xdr:rowOff>
    </xdr:to>
    <xdr:cxnSp macro="">
      <xdr:nvCxnSpPr>
        <xdr:cNvPr id="696" name="直線コネクタ 695"/>
        <xdr:cNvCxnSpPr/>
      </xdr:nvCxnSpPr>
      <xdr:spPr>
        <a:xfrm flipV="1">
          <a:off x="20434300" y="14298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97" name="n_1ave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125747</xdr:rowOff>
    </xdr:from>
    <xdr:ext cx="469744" cy="259045"/>
    <xdr:sp macro="" textlink="">
      <xdr:nvSpPr>
        <xdr:cNvPr id="698" name="n_2aveValue【消防施設】&#10;一人当たり面積"/>
        <xdr:cNvSpPr txBox="1"/>
      </xdr:nvSpPr>
      <xdr:spPr>
        <a:xfrm>
          <a:off x="20199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135907</xdr:rowOff>
    </xdr:from>
    <xdr:ext cx="469744" cy="259045"/>
    <xdr:sp macro="" textlink="">
      <xdr:nvSpPr>
        <xdr:cNvPr id="699" name="n_1mainValue【消防施設】&#10;一人当たり面積"/>
        <xdr:cNvSpPr txBox="1"/>
      </xdr:nvSpPr>
      <xdr:spPr>
        <a:xfrm>
          <a:off x="210757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147338</xdr:rowOff>
    </xdr:from>
    <xdr:ext cx="469744" cy="259045"/>
    <xdr:sp macro="" textlink="">
      <xdr:nvSpPr>
        <xdr:cNvPr id="700" name="n_2mainValue【消防施設】&#10;一人当たり面積"/>
        <xdr:cNvSpPr txBox="1"/>
      </xdr:nvSpPr>
      <xdr:spPr>
        <a:xfrm>
          <a:off x="201994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2" name="直線コネクタ 7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3" name="テキスト ボックス 71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4" name="直線コネクタ 7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5" name="テキスト ボックス 7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6" name="直線コネクタ 7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7" name="テキスト ボックス 7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8" name="直線コネクタ 7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9" name="テキスト ボックス 71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1" name="テキスト ボックス 7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723" name="直線コネクタ 722"/>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724"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725" name="直線コネクタ 724"/>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726"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727" name="直線コネクタ 726"/>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728"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729" name="フローチャート: 判断 728"/>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730" name="フローチャート: 判断 729"/>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31" name="フローチャート: 判断 730"/>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737" name="楕円 736"/>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738" name="【庁舎】&#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39" name="楕円 738"/>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121920</xdr:rowOff>
    </xdr:to>
    <xdr:cxnSp macro="">
      <xdr:nvCxnSpPr>
        <xdr:cNvPr id="740" name="直線コネクタ 739"/>
        <xdr:cNvCxnSpPr/>
      </xdr:nvCxnSpPr>
      <xdr:spPr>
        <a:xfrm flipV="1">
          <a:off x="15481300" y="17564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112268</xdr:rowOff>
    </xdr:from>
    <xdr:to>
      <xdr:col>76</xdr:col>
      <xdr:colOff>165100</xdr:colOff>
      <xdr:row>103</xdr:row>
      <xdr:rowOff>42418</xdr:rowOff>
    </xdr:to>
    <xdr:sp macro="" textlink="">
      <xdr:nvSpPr>
        <xdr:cNvPr id="741" name="楕円 740"/>
        <xdr:cNvSpPr/>
      </xdr:nvSpPr>
      <xdr:spPr>
        <a:xfrm>
          <a:off x="14541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163068</xdr:rowOff>
    </xdr:to>
    <xdr:cxnSp macro="">
      <xdr:nvCxnSpPr>
        <xdr:cNvPr id="742" name="直線コネクタ 741"/>
        <xdr:cNvCxnSpPr/>
      </xdr:nvCxnSpPr>
      <xdr:spPr>
        <a:xfrm flipV="1">
          <a:off x="14592300" y="17609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22114</xdr:rowOff>
    </xdr:from>
    <xdr:ext cx="405111" cy="259045"/>
    <xdr:sp macro="" textlink="">
      <xdr:nvSpPr>
        <xdr:cNvPr id="743"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44" name="n_2ave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45" name="n_1main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58945</xdr:rowOff>
    </xdr:from>
    <xdr:ext cx="405111" cy="259045"/>
    <xdr:sp macro="" textlink="">
      <xdr:nvSpPr>
        <xdr:cNvPr id="746" name="n_2mainValue【庁舎】&#10;有形固定資産減価償却率"/>
        <xdr:cNvSpPr txBox="1"/>
      </xdr:nvSpPr>
      <xdr:spPr>
        <a:xfrm>
          <a:off x="14389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7" name="テキスト ボックス 75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71" name="直線コネクタ 770"/>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72"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73" name="直線コネクタ 772"/>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74"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75" name="直線コネクタ 77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59707</xdr:rowOff>
    </xdr:from>
    <xdr:ext cx="469744" cy="259045"/>
    <xdr:sp macro="" textlink="">
      <xdr:nvSpPr>
        <xdr:cNvPr id="776" name="【庁舎】&#10;一人当たり面積平均値テキスト"/>
        <xdr:cNvSpPr txBox="1"/>
      </xdr:nvSpPr>
      <xdr:spPr>
        <a:xfrm>
          <a:off x="22199600" y="1823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77" name="フローチャート: 判断 776"/>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78" name="フローチャート: 判断 777"/>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79" name="フローチャート: 判断 778"/>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785" name="楕円 784"/>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786" name="【庁舎】&#10;一人当たり面積該当値テキスト"/>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787" name="楕円 786"/>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148589</xdr:rowOff>
    </xdr:to>
    <xdr:cxnSp macro="">
      <xdr:nvCxnSpPr>
        <xdr:cNvPr id="788" name="直線コネクタ 787"/>
        <xdr:cNvCxnSpPr/>
      </xdr:nvCxnSpPr>
      <xdr:spPr>
        <a:xfrm flipV="1">
          <a:off x="21323300" y="18486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789" name="楕円 788"/>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156211</xdr:rowOff>
    </xdr:to>
    <xdr:cxnSp macro="">
      <xdr:nvCxnSpPr>
        <xdr:cNvPr id="790" name="直線コネクタ 789"/>
        <xdr:cNvCxnSpPr/>
      </xdr:nvCxnSpPr>
      <xdr:spPr>
        <a:xfrm flipV="1">
          <a:off x="20434300" y="18493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6366</xdr:rowOff>
    </xdr:from>
    <xdr:ext cx="469744" cy="259045"/>
    <xdr:sp macro="" textlink="">
      <xdr:nvSpPr>
        <xdr:cNvPr id="791" name="n_1ave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151147</xdr:rowOff>
    </xdr:from>
    <xdr:ext cx="469744" cy="259045"/>
    <xdr:sp macro="" textlink="">
      <xdr:nvSpPr>
        <xdr:cNvPr id="792" name="n_2aveValue【庁舎】&#10;一人当たり面積"/>
        <xdr:cNvSpPr txBox="1"/>
      </xdr:nvSpPr>
      <xdr:spPr>
        <a:xfrm>
          <a:off x="201994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793" name="n_1mainValue【庁舎】&#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794" name="n_2mainValue【庁舎】&#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類似団体と比較して特に有形固定資産減価償却率が高くなっている施設は、図書館、庁舎、福祉施設、消防施設である。一方、低くなっている施設は、一般廃棄物処理施設である。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図書館については、昭和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56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年に建設されたもの１館のみであり老朽化が進んでいる。市民の学習活動に応えていくことは行政の役割であることから、今後も図書館の機能は維持していく。庁舎については、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庁舎が昭和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年代に建設したものであり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老朽化が進</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み、</a:t>
          </a:r>
          <a:r>
            <a:rPr kumimoji="1" lang="ja-JP" altLang="en-US" sz="1300">
              <a:solidFill>
                <a:schemeClr val="tx1"/>
              </a:solidFill>
              <a:latin typeface="ＭＳ Ｐゴシック" panose="020B0600070205080204" pitchFamily="50" charset="-128"/>
              <a:ea typeface="ＭＳ Ｐゴシック" panose="020B0600070205080204" pitchFamily="50" charset="-128"/>
            </a:rPr>
            <a:t>減価償却率が上昇している。今後は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、庁舎建設基本計画の策定に取り組む。</a:t>
          </a:r>
          <a:r>
            <a:rPr kumimoji="1" lang="ja-JP" altLang="en-US" sz="1300">
              <a:solidFill>
                <a:schemeClr val="tx1"/>
              </a:solidFill>
              <a:latin typeface="ＭＳ Ｐゴシック" panose="020B0600070205080204" pitchFamily="50" charset="-128"/>
              <a:ea typeface="ＭＳ Ｐゴシック" panose="020B0600070205080204" pitchFamily="50" charset="-128"/>
            </a:rPr>
            <a:t>福祉施設については、別の団体から無償提供された施設を、障害者地域活動支援センターとして再利用しているもので、老朽化が進んでいる。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当該施設の譲渡について検討・協議をしていく。</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人口減少や高い高齢化率に加え、行方市は、大きな企業が少なく第一次産業中心の脆弱な税収構造にある。類似団体平均と比べると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ポイントとなった。今後も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することが憂慮される。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極めて自主財源に乏しく、今後も数値の大幅改善を見込むことは難しいと考えられるため、行政の効率化に努めることにより財政の健全化を図る。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経常一般財源収入は、地方税が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117,747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千円増額となったが、普通交付税が合併算定替の縮減</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年目で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294,323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千円の減額となり、合計では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114,527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千円の減額となっている。一方歳出の経常経費充当額については、物件費が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62,297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千円の増となったが、補助費等が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71,130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千円の減となったことから合計で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19,063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千円の減となった。これらのことにより経常収支比率について、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％と昨年に比べ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ポイント上昇となったが、類似団体平均よりは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ポイント下回っている。今後は、経常一般財源収入が減少し、歳出の公債費が増加していく見込であることから、さらなる経常経費の削減を図っていかなければならない。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135467</xdr:rowOff>
    </xdr:to>
    <xdr:cxnSp macro="">
      <xdr:nvCxnSpPr>
        <xdr:cNvPr id="132" name="直線コネクタ 131"/>
        <xdr:cNvCxnSpPr/>
      </xdr:nvCxnSpPr>
      <xdr:spPr>
        <a:xfrm>
          <a:off x="4114800" y="105295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71120</xdr:rowOff>
    </xdr:to>
    <xdr:cxnSp macro="">
      <xdr:nvCxnSpPr>
        <xdr:cNvPr id="135" name="直線コネクタ 134"/>
        <xdr:cNvCxnSpPr/>
      </xdr:nvCxnSpPr>
      <xdr:spPr>
        <a:xfrm>
          <a:off x="3225800" y="103124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170180</xdr:rowOff>
    </xdr:to>
    <xdr:cxnSp macro="">
      <xdr:nvCxnSpPr>
        <xdr:cNvPr id="138" name="直線コネクタ 137"/>
        <xdr:cNvCxnSpPr/>
      </xdr:nvCxnSpPr>
      <xdr:spPr>
        <a:xfrm flipV="1">
          <a:off x="2336800" y="1031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0" name="テキスト ボックス 139"/>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6773</xdr:rowOff>
    </xdr:to>
    <xdr:cxnSp macro="">
      <xdr:nvCxnSpPr>
        <xdr:cNvPr id="141" name="直線コネクタ 140"/>
        <xdr:cNvCxnSpPr/>
      </xdr:nvCxnSpPr>
      <xdr:spPr>
        <a:xfrm flipV="1">
          <a:off x="1447800" y="1045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1" name="楕円 150"/>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2"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4" name="テキスト ボックス 153"/>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7" name="楕円 156"/>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8" name="テキスト ボックス 157"/>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67750</xdr:rowOff>
    </xdr:from>
    <xdr:ext cx="762000" cy="259045"/>
    <xdr:sp macro="" textlink="">
      <xdr:nvSpPr>
        <xdr:cNvPr id="160" name="テキスト ボックス 159"/>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8,596</a:t>
          </a:r>
          <a:r>
            <a:rPr kumimoji="1" lang="ja-JP" altLang="en-US" sz="1300">
              <a:latin typeface="ＭＳ Ｐゴシック" panose="020B0600070205080204" pitchFamily="50" charset="-128"/>
              <a:ea typeface="ＭＳ Ｐゴシック" panose="020B0600070205080204" pitchFamily="50" charset="-128"/>
            </a:rPr>
            <a:t>円下回っているが、昨年度と比べると</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円増加している。依然として全国平均・茨城県平均からみても高くなっている。これは、学校等適正配置計画による統合校設置に伴い，スクールバス運行委託料が多額になっていること等によるものである。今後も職員の定員適正化計画の確実な遂行による人件費の削減、並びに公共施設の整理統合などによる物件費の抑制により、一層のコスト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126932</xdr:rowOff>
    </xdr:from>
    <xdr:to>
      <xdr:col>23</xdr:col>
      <xdr:colOff>133350</xdr:colOff>
      <xdr:row>83</xdr:row>
      <xdr:rowOff>128553</xdr:rowOff>
    </xdr:to>
    <xdr:cxnSp macro="">
      <xdr:nvCxnSpPr>
        <xdr:cNvPr id="193" name="直線コネクタ 192"/>
        <xdr:cNvCxnSpPr/>
      </xdr:nvCxnSpPr>
      <xdr:spPr>
        <a:xfrm>
          <a:off x="4114800" y="14357282"/>
          <a:ext cx="8382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84694</xdr:rowOff>
    </xdr:from>
    <xdr:to>
      <xdr:col>19</xdr:col>
      <xdr:colOff>133350</xdr:colOff>
      <xdr:row>83</xdr:row>
      <xdr:rowOff>126932</xdr:rowOff>
    </xdr:to>
    <xdr:cxnSp macro="">
      <xdr:nvCxnSpPr>
        <xdr:cNvPr id="196" name="直線コネクタ 195"/>
        <xdr:cNvCxnSpPr/>
      </xdr:nvCxnSpPr>
      <xdr:spPr>
        <a:xfrm>
          <a:off x="3225800" y="14315044"/>
          <a:ext cx="8890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84694</xdr:rowOff>
    </xdr:from>
    <xdr:to>
      <xdr:col>15</xdr:col>
      <xdr:colOff>82550</xdr:colOff>
      <xdr:row>83</xdr:row>
      <xdr:rowOff>97820</xdr:rowOff>
    </xdr:to>
    <xdr:cxnSp macro="">
      <xdr:nvCxnSpPr>
        <xdr:cNvPr id="199" name="直線コネクタ 198"/>
        <xdr:cNvCxnSpPr/>
      </xdr:nvCxnSpPr>
      <xdr:spPr>
        <a:xfrm flipV="1">
          <a:off x="2336800" y="14315044"/>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171207</xdr:rowOff>
    </xdr:from>
    <xdr:to>
      <xdr:col>11</xdr:col>
      <xdr:colOff>31750</xdr:colOff>
      <xdr:row>83</xdr:row>
      <xdr:rowOff>97820</xdr:rowOff>
    </xdr:to>
    <xdr:cxnSp macro="">
      <xdr:nvCxnSpPr>
        <xdr:cNvPr id="202" name="直線コネクタ 201"/>
        <xdr:cNvCxnSpPr/>
      </xdr:nvCxnSpPr>
      <xdr:spPr>
        <a:xfrm>
          <a:off x="1447800" y="14230107"/>
          <a:ext cx="889000" cy="9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77753</xdr:rowOff>
    </xdr:from>
    <xdr:to>
      <xdr:col>23</xdr:col>
      <xdr:colOff>184150</xdr:colOff>
      <xdr:row>84</xdr:row>
      <xdr:rowOff>7903</xdr:rowOff>
    </xdr:to>
    <xdr:sp macro="" textlink="">
      <xdr:nvSpPr>
        <xdr:cNvPr id="212" name="楕円 211"/>
        <xdr:cNvSpPr/>
      </xdr:nvSpPr>
      <xdr:spPr>
        <a:xfrm>
          <a:off x="4902200" y="143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94280</xdr:rowOff>
    </xdr:from>
    <xdr:ext cx="762000" cy="259045"/>
    <xdr:sp macro="" textlink="">
      <xdr:nvSpPr>
        <xdr:cNvPr id="213" name="人件費・物件費等の状況該当値テキスト"/>
        <xdr:cNvSpPr txBox="1"/>
      </xdr:nvSpPr>
      <xdr:spPr>
        <a:xfrm>
          <a:off x="5041900" y="1415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76132</xdr:rowOff>
    </xdr:from>
    <xdr:to>
      <xdr:col>19</xdr:col>
      <xdr:colOff>184150</xdr:colOff>
      <xdr:row>84</xdr:row>
      <xdr:rowOff>6282</xdr:rowOff>
    </xdr:to>
    <xdr:sp macro="" textlink="">
      <xdr:nvSpPr>
        <xdr:cNvPr id="214" name="楕円 213"/>
        <xdr:cNvSpPr/>
      </xdr:nvSpPr>
      <xdr:spPr>
        <a:xfrm>
          <a:off x="4064000" y="14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16459</xdr:rowOff>
    </xdr:from>
    <xdr:ext cx="736600" cy="259045"/>
    <xdr:sp macro="" textlink="">
      <xdr:nvSpPr>
        <xdr:cNvPr id="215" name="テキスト ボックス 214"/>
        <xdr:cNvSpPr txBox="1"/>
      </xdr:nvSpPr>
      <xdr:spPr>
        <a:xfrm>
          <a:off x="3733800" y="14075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33894</xdr:rowOff>
    </xdr:from>
    <xdr:to>
      <xdr:col>15</xdr:col>
      <xdr:colOff>133350</xdr:colOff>
      <xdr:row>83</xdr:row>
      <xdr:rowOff>135494</xdr:rowOff>
    </xdr:to>
    <xdr:sp macro="" textlink="">
      <xdr:nvSpPr>
        <xdr:cNvPr id="216" name="楕円 215"/>
        <xdr:cNvSpPr/>
      </xdr:nvSpPr>
      <xdr:spPr>
        <a:xfrm>
          <a:off x="3175000" y="142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145671</xdr:rowOff>
    </xdr:from>
    <xdr:ext cx="762000" cy="259045"/>
    <xdr:sp macro="" textlink="">
      <xdr:nvSpPr>
        <xdr:cNvPr id="217" name="テキスト ボックス 216"/>
        <xdr:cNvSpPr txBox="1"/>
      </xdr:nvSpPr>
      <xdr:spPr>
        <a:xfrm>
          <a:off x="2844800" y="1403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47020</xdr:rowOff>
    </xdr:from>
    <xdr:to>
      <xdr:col>11</xdr:col>
      <xdr:colOff>82550</xdr:colOff>
      <xdr:row>83</xdr:row>
      <xdr:rowOff>148620</xdr:rowOff>
    </xdr:to>
    <xdr:sp macro="" textlink="">
      <xdr:nvSpPr>
        <xdr:cNvPr id="218" name="楕円 217"/>
        <xdr:cNvSpPr/>
      </xdr:nvSpPr>
      <xdr:spPr>
        <a:xfrm>
          <a:off x="2286000" y="142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158797</xdr:rowOff>
    </xdr:from>
    <xdr:ext cx="762000" cy="259045"/>
    <xdr:sp macro="" textlink="">
      <xdr:nvSpPr>
        <xdr:cNvPr id="219" name="テキスト ボックス 218"/>
        <xdr:cNvSpPr txBox="1"/>
      </xdr:nvSpPr>
      <xdr:spPr>
        <a:xfrm>
          <a:off x="1955800" y="140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120407</xdr:rowOff>
    </xdr:from>
    <xdr:to>
      <xdr:col>7</xdr:col>
      <xdr:colOff>31750</xdr:colOff>
      <xdr:row>83</xdr:row>
      <xdr:rowOff>50557</xdr:rowOff>
    </xdr:to>
    <xdr:sp macro="" textlink="">
      <xdr:nvSpPr>
        <xdr:cNvPr id="220" name="楕円 219"/>
        <xdr:cNvSpPr/>
      </xdr:nvSpPr>
      <xdr:spPr>
        <a:xfrm>
          <a:off x="1397000" y="141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60734</xdr:rowOff>
    </xdr:from>
    <xdr:ext cx="762000" cy="259045"/>
    <xdr:sp macro="" textlink="">
      <xdr:nvSpPr>
        <xdr:cNvPr id="221" name="テキスト ボックス 220"/>
        <xdr:cNvSpPr txBox="1"/>
      </xdr:nvSpPr>
      <xdr:spPr>
        <a:xfrm>
          <a:off x="1066800" y="139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類似団体と同水準であり、昨年度と比較し増減なしとなっている。</a:t>
          </a:r>
        </a:p>
        <a:p>
          <a:r>
            <a:rPr kumimoji="1" lang="ja-JP" altLang="en-US" sz="1300">
              <a:latin typeface="ＭＳ Ｐゴシック" panose="020B0600070205080204" pitchFamily="50" charset="-128"/>
              <a:ea typeface="ＭＳ Ｐゴシック" panose="020B0600070205080204" pitchFamily="50" charset="-128"/>
            </a:rPr>
            <a:t>　引き続き、社会情勢の変化や国の給与水準を踏まえ、適正化に努めていく。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年度は、ラスパイレス指数未公表のため、前年度数値を引用。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7" name="直線コネクタ 256"/>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117929</xdr:rowOff>
    </xdr:to>
    <xdr:cxnSp macro="">
      <xdr:nvCxnSpPr>
        <xdr:cNvPr id="260" name="直線コネクタ 259"/>
        <xdr:cNvCxnSpPr/>
      </xdr:nvCxnSpPr>
      <xdr:spPr>
        <a:xfrm>
          <a:off x="15290800" y="145015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99786</xdr:rowOff>
    </xdr:to>
    <xdr:cxnSp macro="">
      <xdr:nvCxnSpPr>
        <xdr:cNvPr id="263" name="直線コネクタ 262"/>
        <xdr:cNvCxnSpPr/>
      </xdr:nvCxnSpPr>
      <xdr:spPr>
        <a:xfrm>
          <a:off x="14401800" y="143119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151493</xdr:rowOff>
    </xdr:to>
    <xdr:cxnSp macro="">
      <xdr:nvCxnSpPr>
        <xdr:cNvPr id="266" name="直線コネクタ 265"/>
        <xdr:cNvCxnSpPr/>
      </xdr:nvCxnSpPr>
      <xdr:spPr>
        <a:xfrm flipV="1">
          <a:off x="13512800" y="143119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7"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2" name="楕円 281"/>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3" name="テキスト ボックス 282"/>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人）の削減を行ってきたことなどにより類似団体の平均より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年度職員数については、普通会計で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名、公営企業関係職員を含めると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名と前年度と比較し減少しているものの、同時に人口減少が進んでいるため、人口千人あたりの職員数は増加している状況である。平成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次行方市職員定員適正化計画の中では平成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年度職員数を、公営企業関係職員を含め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名としているが、組織機構の見直しや民間委託の推進、非常勤職員を有効活用しながら、職員数の適正化を図っていく。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56424</xdr:rowOff>
    </xdr:to>
    <xdr:cxnSp macro="">
      <xdr:nvCxnSpPr>
        <xdr:cNvPr id="322" name="直線コネクタ 321"/>
        <xdr:cNvCxnSpPr/>
      </xdr:nvCxnSpPr>
      <xdr:spPr>
        <a:xfrm>
          <a:off x="16179800" y="10324465"/>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63319</xdr:rowOff>
    </xdr:to>
    <xdr:cxnSp macro="">
      <xdr:nvCxnSpPr>
        <xdr:cNvPr id="325" name="直線コネクタ 324"/>
        <xdr:cNvCxnSpPr/>
      </xdr:nvCxnSpPr>
      <xdr:spPr>
        <a:xfrm flipV="1">
          <a:off x="15290800" y="1032446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63319</xdr:rowOff>
    </xdr:from>
    <xdr:to>
      <xdr:col>72</xdr:col>
      <xdr:colOff>203200</xdr:colOff>
      <xdr:row>60</xdr:row>
      <xdr:rowOff>77107</xdr:rowOff>
    </xdr:to>
    <xdr:cxnSp macro="">
      <xdr:nvCxnSpPr>
        <xdr:cNvPr id="328" name="直線コネクタ 327"/>
        <xdr:cNvCxnSpPr/>
      </xdr:nvCxnSpPr>
      <xdr:spPr>
        <a:xfrm flipV="1">
          <a:off x="14401800" y="103503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120197</xdr:rowOff>
    </xdr:to>
    <xdr:cxnSp macro="">
      <xdr:nvCxnSpPr>
        <xdr:cNvPr id="331" name="直線コネクタ 330"/>
        <xdr:cNvCxnSpPr/>
      </xdr:nvCxnSpPr>
      <xdr:spPr>
        <a:xfrm flipV="1">
          <a:off x="13512800" y="10364107"/>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5624</xdr:rowOff>
    </xdr:from>
    <xdr:to>
      <xdr:col>81</xdr:col>
      <xdr:colOff>95250</xdr:colOff>
      <xdr:row>60</xdr:row>
      <xdr:rowOff>107224</xdr:rowOff>
    </xdr:to>
    <xdr:sp macro="" textlink="">
      <xdr:nvSpPr>
        <xdr:cNvPr id="341" name="楕円 340"/>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22151</xdr:rowOff>
    </xdr:from>
    <xdr:ext cx="762000" cy="259045"/>
    <xdr:sp macro="" textlink="">
      <xdr:nvSpPr>
        <xdr:cNvPr id="342"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43" name="楕円 342"/>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4" name="テキスト ボックス 34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12519</xdr:rowOff>
    </xdr:from>
    <xdr:to>
      <xdr:col>73</xdr:col>
      <xdr:colOff>44450</xdr:colOff>
      <xdr:row>60</xdr:row>
      <xdr:rowOff>114119</xdr:rowOff>
    </xdr:to>
    <xdr:sp macro="" textlink="">
      <xdr:nvSpPr>
        <xdr:cNvPr id="345" name="楕円 344"/>
        <xdr:cNvSpPr/>
      </xdr:nvSpPr>
      <xdr:spPr>
        <a:xfrm>
          <a:off x="15240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46" name="テキスト ボックス 345"/>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7" name="楕円 346"/>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8" name="テキスト ボックス 347"/>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69397</xdr:rowOff>
    </xdr:from>
    <xdr:to>
      <xdr:col>64</xdr:col>
      <xdr:colOff>152400</xdr:colOff>
      <xdr:row>60</xdr:row>
      <xdr:rowOff>170997</xdr:rowOff>
    </xdr:to>
    <xdr:sp macro="" textlink="">
      <xdr:nvSpPr>
        <xdr:cNvPr id="349" name="楕円 348"/>
        <xdr:cNvSpPr/>
      </xdr:nvSpPr>
      <xdr:spPr>
        <a:xfrm>
          <a:off x="13462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9724</xdr:rowOff>
    </xdr:from>
    <xdr:ext cx="762000" cy="259045"/>
    <xdr:sp macro="" textlink="">
      <xdr:nvSpPr>
        <xdr:cNvPr id="350" name="テキスト ボックス 349"/>
        <xdr:cNvSpPr txBox="1"/>
      </xdr:nvSpPr>
      <xdr:spPr>
        <a:xfrm>
          <a:off x="13131800" y="1012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ポイント低下し、類似団体の平均値より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学校等適正配置計画に基づく統合校の施設整備等の起債借入により、公債費が増加することが見込まれることから、地方債を財源とする事業の実施については、事業の必要性及び事業費の精査により、起債の発行額を抑制し、実質公債費比率の増加を抑え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92528</xdr:rowOff>
    </xdr:to>
    <xdr:cxnSp macro="">
      <xdr:nvCxnSpPr>
        <xdr:cNvPr id="386" name="直線コネクタ 385"/>
        <xdr:cNvCxnSpPr/>
      </xdr:nvCxnSpPr>
      <xdr:spPr>
        <a:xfrm flipV="1">
          <a:off x="16179800" y="69390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7"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149981</xdr:rowOff>
    </xdr:to>
    <xdr:cxnSp macro="">
      <xdr:nvCxnSpPr>
        <xdr:cNvPr id="389" name="直線コネクタ 388"/>
        <xdr:cNvCxnSpPr/>
      </xdr:nvCxnSpPr>
      <xdr:spPr>
        <a:xfrm flipV="1">
          <a:off x="15290800" y="69505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1" name="テキスト ボックス 390"/>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116417</xdr:rowOff>
    </xdr:to>
    <xdr:cxnSp macro="">
      <xdr:nvCxnSpPr>
        <xdr:cNvPr id="392" name="直線コネクタ 391"/>
        <xdr:cNvCxnSpPr/>
      </xdr:nvCxnSpPr>
      <xdr:spPr>
        <a:xfrm flipV="1">
          <a:off x="14401800" y="700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59872</xdr:rowOff>
    </xdr:to>
    <xdr:cxnSp macro="">
      <xdr:nvCxnSpPr>
        <xdr:cNvPr id="395" name="直線コネクタ 394"/>
        <xdr:cNvCxnSpPr/>
      </xdr:nvCxnSpPr>
      <xdr:spPr>
        <a:xfrm flipV="1">
          <a:off x="13512800" y="71458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7" name="テキスト ボックス 396"/>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405" name="楕円 404"/>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46765</xdr:rowOff>
    </xdr:from>
    <xdr:ext cx="762000" cy="259045"/>
    <xdr:sp macro="" textlink="">
      <xdr:nvSpPr>
        <xdr:cNvPr id="406" name="公債費負担の状況該当値テキスト"/>
        <xdr:cNvSpPr txBox="1"/>
      </xdr:nvSpPr>
      <xdr:spPr>
        <a:xfrm>
          <a:off x="17106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7" name="楕円 406"/>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8" name="テキスト ボックス 407"/>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9" name="楕円 408"/>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10" name="テキスト ボックス 409"/>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1" name="楕円 410"/>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2" name="テキスト ボックス 41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3" name="楕円 412"/>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120849</xdr:rowOff>
    </xdr:from>
    <xdr:ext cx="762000" cy="259045"/>
    <xdr:sp macro="" textlink="">
      <xdr:nvSpPr>
        <xdr:cNvPr id="414" name="テキスト ボックス 413"/>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ポイント低下している。地方債現在高については、学校建設事業の終了により今後減少すると思われ、職員数の減少による退職手当負担見込額の減少等もあり、将来負担比率は下がっている。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今後も新規事業の実施については、緊急性や優先順位を見極めながら行うこととし、財政の健全化に努めていく。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157522</xdr:rowOff>
    </xdr:from>
    <xdr:to>
      <xdr:col>81</xdr:col>
      <xdr:colOff>44450</xdr:colOff>
      <xdr:row>17</xdr:row>
      <xdr:rowOff>35941</xdr:rowOff>
    </xdr:to>
    <xdr:cxnSp macro="">
      <xdr:nvCxnSpPr>
        <xdr:cNvPr id="448" name="直線コネクタ 447"/>
        <xdr:cNvCxnSpPr/>
      </xdr:nvCxnSpPr>
      <xdr:spPr>
        <a:xfrm flipV="1">
          <a:off x="16179800" y="2900722"/>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9"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35941</xdr:rowOff>
    </xdr:from>
    <xdr:to>
      <xdr:col>77</xdr:col>
      <xdr:colOff>44450</xdr:colOff>
      <xdr:row>17</xdr:row>
      <xdr:rowOff>63288</xdr:rowOff>
    </xdr:to>
    <xdr:cxnSp macro="">
      <xdr:nvCxnSpPr>
        <xdr:cNvPr id="451" name="直線コネクタ 450"/>
        <xdr:cNvCxnSpPr/>
      </xdr:nvCxnSpPr>
      <xdr:spPr>
        <a:xfrm flipV="1">
          <a:off x="15290800" y="2950591"/>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3" name="テキスト ボックス 452"/>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63288</xdr:rowOff>
    </xdr:from>
    <xdr:to>
      <xdr:col>72</xdr:col>
      <xdr:colOff>203200</xdr:colOff>
      <xdr:row>17</xdr:row>
      <xdr:rowOff>99483</xdr:rowOff>
    </xdr:to>
    <xdr:cxnSp macro="">
      <xdr:nvCxnSpPr>
        <xdr:cNvPr id="454" name="直線コネクタ 453"/>
        <xdr:cNvCxnSpPr/>
      </xdr:nvCxnSpPr>
      <xdr:spPr>
        <a:xfrm flipV="1">
          <a:off x="14401800" y="297793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6" name="テキスト ボックス 455"/>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99483</xdr:rowOff>
    </xdr:from>
    <xdr:to>
      <xdr:col>68</xdr:col>
      <xdr:colOff>152400</xdr:colOff>
      <xdr:row>17</xdr:row>
      <xdr:rowOff>105918</xdr:rowOff>
    </xdr:to>
    <xdr:cxnSp macro="">
      <xdr:nvCxnSpPr>
        <xdr:cNvPr id="457" name="直線コネクタ 456"/>
        <xdr:cNvCxnSpPr/>
      </xdr:nvCxnSpPr>
      <xdr:spPr>
        <a:xfrm flipV="1">
          <a:off x="13512800" y="301413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8" name="フローチャート: 判断 457"/>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9" name="テキスト ボックス 458"/>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0" name="フローチャート: 判断 459"/>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61" name="テキスト ボックス 460"/>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106722</xdr:rowOff>
    </xdr:from>
    <xdr:to>
      <xdr:col>81</xdr:col>
      <xdr:colOff>95250</xdr:colOff>
      <xdr:row>17</xdr:row>
      <xdr:rowOff>36872</xdr:rowOff>
    </xdr:to>
    <xdr:sp macro="" textlink="">
      <xdr:nvSpPr>
        <xdr:cNvPr id="467" name="楕円 466"/>
        <xdr:cNvSpPr/>
      </xdr:nvSpPr>
      <xdr:spPr>
        <a:xfrm>
          <a:off x="169672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78799</xdr:rowOff>
    </xdr:from>
    <xdr:ext cx="762000" cy="259045"/>
    <xdr:sp macro="" textlink="">
      <xdr:nvSpPr>
        <xdr:cNvPr id="468" name="将来負担の状況該当値テキスト"/>
        <xdr:cNvSpPr txBox="1"/>
      </xdr:nvSpPr>
      <xdr:spPr>
        <a:xfrm>
          <a:off x="17106900" y="282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156591</xdr:rowOff>
    </xdr:from>
    <xdr:to>
      <xdr:col>77</xdr:col>
      <xdr:colOff>95250</xdr:colOff>
      <xdr:row>17</xdr:row>
      <xdr:rowOff>86741</xdr:rowOff>
    </xdr:to>
    <xdr:sp macro="" textlink="">
      <xdr:nvSpPr>
        <xdr:cNvPr id="469" name="楕円 468"/>
        <xdr:cNvSpPr/>
      </xdr:nvSpPr>
      <xdr:spPr>
        <a:xfrm>
          <a:off x="16129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71518</xdr:rowOff>
    </xdr:from>
    <xdr:ext cx="736600" cy="259045"/>
    <xdr:sp macro="" textlink="">
      <xdr:nvSpPr>
        <xdr:cNvPr id="470" name="テキスト ボックス 469"/>
        <xdr:cNvSpPr txBox="1"/>
      </xdr:nvSpPr>
      <xdr:spPr>
        <a:xfrm>
          <a:off x="15798800" y="298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12488</xdr:rowOff>
    </xdr:from>
    <xdr:to>
      <xdr:col>73</xdr:col>
      <xdr:colOff>44450</xdr:colOff>
      <xdr:row>17</xdr:row>
      <xdr:rowOff>114088</xdr:rowOff>
    </xdr:to>
    <xdr:sp macro="" textlink="">
      <xdr:nvSpPr>
        <xdr:cNvPr id="471" name="楕円 470"/>
        <xdr:cNvSpPr/>
      </xdr:nvSpPr>
      <xdr:spPr>
        <a:xfrm>
          <a:off x="15240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98865</xdr:rowOff>
    </xdr:from>
    <xdr:ext cx="762000" cy="259045"/>
    <xdr:sp macro="" textlink="">
      <xdr:nvSpPr>
        <xdr:cNvPr id="472" name="テキスト ボックス 471"/>
        <xdr:cNvSpPr txBox="1"/>
      </xdr:nvSpPr>
      <xdr:spPr>
        <a:xfrm>
          <a:off x="14909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48683</xdr:rowOff>
    </xdr:from>
    <xdr:to>
      <xdr:col>68</xdr:col>
      <xdr:colOff>203200</xdr:colOff>
      <xdr:row>17</xdr:row>
      <xdr:rowOff>150283</xdr:rowOff>
    </xdr:to>
    <xdr:sp macro="" textlink="">
      <xdr:nvSpPr>
        <xdr:cNvPr id="473" name="楕円 472"/>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135060</xdr:rowOff>
    </xdr:from>
    <xdr:ext cx="762000" cy="259045"/>
    <xdr:sp macro="" textlink="">
      <xdr:nvSpPr>
        <xdr:cNvPr id="474" name="テキスト ボックス 473"/>
        <xdr:cNvSpPr txBox="1"/>
      </xdr:nvSpPr>
      <xdr:spPr>
        <a:xfrm>
          <a:off x="14020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55118</xdr:rowOff>
    </xdr:from>
    <xdr:to>
      <xdr:col>64</xdr:col>
      <xdr:colOff>152400</xdr:colOff>
      <xdr:row>17</xdr:row>
      <xdr:rowOff>156718</xdr:rowOff>
    </xdr:to>
    <xdr:sp macro="" textlink="">
      <xdr:nvSpPr>
        <xdr:cNvPr id="475" name="楕円 474"/>
        <xdr:cNvSpPr/>
      </xdr:nvSpPr>
      <xdr:spPr>
        <a:xfrm>
          <a:off x="13462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141495</xdr:rowOff>
    </xdr:from>
    <xdr:ext cx="762000" cy="259045"/>
    <xdr:sp macro="" textlink="">
      <xdr:nvSpPr>
        <xdr:cNvPr id="476" name="テキスト ボックス 475"/>
        <xdr:cNvSpPr txBox="1"/>
      </xdr:nvSpPr>
      <xdr:spPr>
        <a:xfrm>
          <a:off x="13131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ポイント低下している。原因としては、職員数の減少による歳出額の減によるものである。しかしながら、類似団体平均と比べると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今後も職員定員適正化計画に基づき、適正な定員管理を進めるとともに、民間でも実施可能な部分を民間に委託していくことや嘱託職員等の配置を進めながら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99786</xdr:rowOff>
    </xdr:from>
    <xdr:to>
      <xdr:col>24</xdr:col>
      <xdr:colOff>25400</xdr:colOff>
      <xdr:row>36</xdr:row>
      <xdr:rowOff>121557</xdr:rowOff>
    </xdr:to>
    <xdr:cxnSp macro="">
      <xdr:nvCxnSpPr>
        <xdr:cNvPr id="68" name="直線コネクタ 67"/>
        <xdr:cNvCxnSpPr/>
      </xdr:nvCxnSpPr>
      <xdr:spPr>
        <a:xfrm flipV="1">
          <a:off x="3987800" y="6271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121557</xdr:rowOff>
    </xdr:from>
    <xdr:to>
      <xdr:col>19</xdr:col>
      <xdr:colOff>187325</xdr:colOff>
      <xdr:row>36</xdr:row>
      <xdr:rowOff>132443</xdr:rowOff>
    </xdr:to>
    <xdr:cxnSp macro="">
      <xdr:nvCxnSpPr>
        <xdr:cNvPr id="71" name="直線コネクタ 70"/>
        <xdr:cNvCxnSpPr/>
      </xdr:nvCxnSpPr>
      <xdr:spPr>
        <a:xfrm flipV="1">
          <a:off x="3098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132443</xdr:rowOff>
    </xdr:from>
    <xdr:to>
      <xdr:col>15</xdr:col>
      <xdr:colOff>98425</xdr:colOff>
      <xdr:row>37</xdr:row>
      <xdr:rowOff>48078</xdr:rowOff>
    </xdr:to>
    <xdr:cxnSp macro="">
      <xdr:nvCxnSpPr>
        <xdr:cNvPr id="74" name="直線コネクタ 73"/>
        <xdr:cNvCxnSpPr/>
      </xdr:nvCxnSpPr>
      <xdr:spPr>
        <a:xfrm flipV="1">
          <a:off x="2209800" y="630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48078</xdr:rowOff>
    </xdr:from>
    <xdr:to>
      <xdr:col>11</xdr:col>
      <xdr:colOff>9525</xdr:colOff>
      <xdr:row>37</xdr:row>
      <xdr:rowOff>135164</xdr:rowOff>
    </xdr:to>
    <xdr:cxnSp macro="">
      <xdr:nvCxnSpPr>
        <xdr:cNvPr id="77" name="直線コネクタ 76"/>
        <xdr:cNvCxnSpPr/>
      </xdr:nvCxnSpPr>
      <xdr:spPr>
        <a:xfrm flipV="1">
          <a:off x="1320800" y="63917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48986</xdr:rowOff>
    </xdr:from>
    <xdr:to>
      <xdr:col>24</xdr:col>
      <xdr:colOff>76200</xdr:colOff>
      <xdr:row>36</xdr:row>
      <xdr:rowOff>150586</xdr:rowOff>
    </xdr:to>
    <xdr:sp macro="" textlink="">
      <xdr:nvSpPr>
        <xdr:cNvPr id="87" name="楕円 86"/>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21063</xdr:rowOff>
    </xdr:from>
    <xdr:ext cx="762000" cy="259045"/>
    <xdr:sp macro="" textlink="">
      <xdr:nvSpPr>
        <xdr:cNvPr id="88" name="人件費該当値テキスト"/>
        <xdr:cNvSpPr txBox="1"/>
      </xdr:nvSpPr>
      <xdr:spPr>
        <a:xfrm>
          <a:off x="4914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70757</xdr:rowOff>
    </xdr:from>
    <xdr:to>
      <xdr:col>20</xdr:col>
      <xdr:colOff>38100</xdr:colOff>
      <xdr:row>37</xdr:row>
      <xdr:rowOff>907</xdr:rowOff>
    </xdr:to>
    <xdr:sp macro="" textlink="">
      <xdr:nvSpPr>
        <xdr:cNvPr id="89" name="楕円 88"/>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90" name="テキスト ボックス 89"/>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81643</xdr:rowOff>
    </xdr:from>
    <xdr:to>
      <xdr:col>15</xdr:col>
      <xdr:colOff>149225</xdr:colOff>
      <xdr:row>37</xdr:row>
      <xdr:rowOff>11793</xdr:rowOff>
    </xdr:to>
    <xdr:sp macro="" textlink="">
      <xdr:nvSpPr>
        <xdr:cNvPr id="91" name="楕円 90"/>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168020</xdr:rowOff>
    </xdr:from>
    <xdr:ext cx="762000" cy="259045"/>
    <xdr:sp macro="" textlink="">
      <xdr:nvSpPr>
        <xdr:cNvPr id="92" name="テキスト ボックス 91"/>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168728</xdr:rowOff>
    </xdr:from>
    <xdr:to>
      <xdr:col>11</xdr:col>
      <xdr:colOff>60325</xdr:colOff>
      <xdr:row>37</xdr:row>
      <xdr:rowOff>98878</xdr:rowOff>
    </xdr:to>
    <xdr:sp macro="" textlink="">
      <xdr:nvSpPr>
        <xdr:cNvPr id="93" name="楕円 92"/>
        <xdr:cNvSpPr/>
      </xdr:nvSpPr>
      <xdr:spPr>
        <a:xfrm>
          <a:off x="2159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94" name="テキスト ボックス 93"/>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84364</xdr:rowOff>
    </xdr:from>
    <xdr:to>
      <xdr:col>6</xdr:col>
      <xdr:colOff>171450</xdr:colOff>
      <xdr:row>38</xdr:row>
      <xdr:rowOff>14514</xdr:rowOff>
    </xdr:to>
    <xdr:sp macro="" textlink="">
      <xdr:nvSpPr>
        <xdr:cNvPr id="95" name="楕円 94"/>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170742</xdr:rowOff>
    </xdr:from>
    <xdr:ext cx="762000" cy="259045"/>
    <xdr:sp macro="" textlink="">
      <xdr:nvSpPr>
        <xdr:cNvPr id="96" name="テキスト ボックス 95"/>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ポイント上回る結果となった。これは、光熱水費や施設の点検委託料が増加したことによる。今後も施設の統合を見据えながら、光熱水費・管理委託料等を減らし、数値が上がらないように努めていく。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20</xdr:row>
      <xdr:rowOff>0</xdr:rowOff>
    </xdr:to>
    <xdr:cxnSp macro="">
      <xdr:nvCxnSpPr>
        <xdr:cNvPr id="129" name="直線コネクタ 128"/>
        <xdr:cNvCxnSpPr/>
      </xdr:nvCxnSpPr>
      <xdr:spPr>
        <a:xfrm>
          <a:off x="15671800" y="3327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114300</xdr:rowOff>
    </xdr:from>
    <xdr:to>
      <xdr:col>78</xdr:col>
      <xdr:colOff>69850</xdr:colOff>
      <xdr:row>19</xdr:row>
      <xdr:rowOff>69850</xdr:rowOff>
    </xdr:to>
    <xdr:cxnSp macro="">
      <xdr:nvCxnSpPr>
        <xdr:cNvPr id="132" name="直線コネクタ 131"/>
        <xdr:cNvCxnSpPr/>
      </xdr:nvCxnSpPr>
      <xdr:spPr>
        <a:xfrm>
          <a:off x="14782800" y="3200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18</xdr:row>
      <xdr:rowOff>165100</xdr:rowOff>
    </xdr:to>
    <xdr:cxnSp macro="">
      <xdr:nvCxnSpPr>
        <xdr:cNvPr id="135" name="直線コネクタ 134"/>
        <xdr:cNvCxnSpPr/>
      </xdr:nvCxnSpPr>
      <xdr:spPr>
        <a:xfrm flipV="1">
          <a:off x="13893800" y="320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0</xdr:rowOff>
    </xdr:from>
    <xdr:to>
      <xdr:col>69</xdr:col>
      <xdr:colOff>92075</xdr:colOff>
      <xdr:row>18</xdr:row>
      <xdr:rowOff>165100</xdr:rowOff>
    </xdr:to>
    <xdr:cxnSp macro="">
      <xdr:nvCxnSpPr>
        <xdr:cNvPr id="138" name="直線コネクタ 137"/>
        <xdr:cNvCxnSpPr/>
      </xdr:nvCxnSpPr>
      <xdr:spPr>
        <a:xfrm>
          <a:off x="13004800" y="3086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8" name="楕円 147"/>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9" name="物件費該当値テキスト"/>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0" name="楕円 149"/>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1" name="テキスト ボックス 150"/>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2" name="楕円 151"/>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53" name="テキスト ボックス 152"/>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4" name="楕円 153"/>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5" name="テキスト ボックス 154"/>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6" name="楕円 155"/>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57" name="テキスト ボックス 156"/>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前年度と同じ値となった。類似団体の平均と比べ、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今後、少子高齢化に伴う社会保障及び社会福祉費の増加、生活保護受給者の増加等により、扶助費が増加することが見込まれる。削減を図ることは難しい思われるが、事業内容の精査を行いこれ以上上昇しないよう努力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31750</xdr:rowOff>
    </xdr:to>
    <xdr:cxnSp macro="">
      <xdr:nvCxnSpPr>
        <xdr:cNvPr id="190" name="直線コネクタ 189"/>
        <xdr:cNvCxnSpPr/>
      </xdr:nvCxnSpPr>
      <xdr:spPr>
        <a:xfrm>
          <a:off x="3987800" y="9632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31750</xdr:rowOff>
    </xdr:to>
    <xdr:cxnSp macro="">
      <xdr:nvCxnSpPr>
        <xdr:cNvPr id="193" name="直線コネクタ 192"/>
        <xdr:cNvCxnSpPr/>
      </xdr:nvCxnSpPr>
      <xdr:spPr>
        <a:xfrm>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165100</xdr:rowOff>
    </xdr:to>
    <xdr:cxnSp macro="">
      <xdr:nvCxnSpPr>
        <xdr:cNvPr id="196" name="直線コネクタ 195"/>
        <xdr:cNvCxnSpPr/>
      </xdr:nvCxnSpPr>
      <xdr:spPr>
        <a:xfrm>
          <a:off x="2209800" y="9423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199" name="直線コネクタ 198"/>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10"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1" name="楕円 210"/>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2" name="テキスト ボックス 211"/>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3" name="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4" name="テキスト ボックス 21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その他に係る経常収支比率については、前年度と同じ数値となり、類似団体の平均より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る結果となった。医療費の増加による国民健康保険特別会計操出金の増、高齢者の増加による介護保険の保険給付費に対する繰出金の増が比率の上昇の要因となっている。特別会計の財政健全化をはかり、一般会計からの繰出金について負担の軽減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98425</xdr:rowOff>
    </xdr:to>
    <xdr:cxnSp macro="">
      <xdr:nvCxnSpPr>
        <xdr:cNvPr id="255" name="直線コネクタ 254"/>
        <xdr:cNvCxnSpPr/>
      </xdr:nvCxnSpPr>
      <xdr:spPr>
        <a:xfrm>
          <a:off x="15671800" y="9871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79375</xdr:rowOff>
    </xdr:from>
    <xdr:to>
      <xdr:col>78</xdr:col>
      <xdr:colOff>69850</xdr:colOff>
      <xdr:row>57</xdr:row>
      <xdr:rowOff>98425</xdr:rowOff>
    </xdr:to>
    <xdr:cxnSp macro="">
      <xdr:nvCxnSpPr>
        <xdr:cNvPr id="258" name="直線コネクタ 257"/>
        <xdr:cNvCxnSpPr/>
      </xdr:nvCxnSpPr>
      <xdr:spPr>
        <a:xfrm>
          <a:off x="14782800" y="9852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60325</xdr:rowOff>
    </xdr:from>
    <xdr:to>
      <xdr:col>73</xdr:col>
      <xdr:colOff>180975</xdr:colOff>
      <xdr:row>57</xdr:row>
      <xdr:rowOff>79375</xdr:rowOff>
    </xdr:to>
    <xdr:cxnSp macro="">
      <xdr:nvCxnSpPr>
        <xdr:cNvPr id="261" name="直線コネクタ 260"/>
        <xdr:cNvCxnSpPr/>
      </xdr:nvCxnSpPr>
      <xdr:spPr>
        <a:xfrm>
          <a:off x="13893800" y="98329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50800</xdr:rowOff>
    </xdr:from>
    <xdr:to>
      <xdr:col>69</xdr:col>
      <xdr:colOff>92075</xdr:colOff>
      <xdr:row>57</xdr:row>
      <xdr:rowOff>60325</xdr:rowOff>
    </xdr:to>
    <xdr:cxnSp macro="">
      <xdr:nvCxnSpPr>
        <xdr:cNvPr id="264" name="直線コネクタ 263"/>
        <xdr:cNvCxnSpPr/>
      </xdr:nvCxnSpPr>
      <xdr:spPr>
        <a:xfrm>
          <a:off x="13004800" y="9823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74" name="楕円 273"/>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19702</xdr:rowOff>
    </xdr:from>
    <xdr:ext cx="762000" cy="259045"/>
    <xdr:sp macro="" textlink="">
      <xdr:nvSpPr>
        <xdr:cNvPr id="275" name="その他該当値テキスト"/>
        <xdr:cNvSpPr txBox="1"/>
      </xdr:nvSpPr>
      <xdr:spPr>
        <a:xfrm>
          <a:off x="16598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6" name="楕円 275"/>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134002</xdr:rowOff>
    </xdr:from>
    <xdr:ext cx="736600" cy="259045"/>
    <xdr:sp macro="" textlink="">
      <xdr:nvSpPr>
        <xdr:cNvPr id="277" name="テキスト ボックス 276"/>
        <xdr:cNvSpPr txBox="1"/>
      </xdr:nvSpPr>
      <xdr:spPr>
        <a:xfrm>
          <a:off x="15290800" y="990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28575</xdr:rowOff>
    </xdr:from>
    <xdr:to>
      <xdr:col>74</xdr:col>
      <xdr:colOff>31750</xdr:colOff>
      <xdr:row>57</xdr:row>
      <xdr:rowOff>130175</xdr:rowOff>
    </xdr:to>
    <xdr:sp macro="" textlink="">
      <xdr:nvSpPr>
        <xdr:cNvPr id="278" name="楕円 277"/>
        <xdr:cNvSpPr/>
      </xdr:nvSpPr>
      <xdr:spPr>
        <a:xfrm>
          <a:off x="14732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114952</xdr:rowOff>
    </xdr:from>
    <xdr:ext cx="762000" cy="259045"/>
    <xdr:sp macro="" textlink="">
      <xdr:nvSpPr>
        <xdr:cNvPr id="279" name="テキスト ボックス 278"/>
        <xdr:cNvSpPr txBox="1"/>
      </xdr:nvSpPr>
      <xdr:spPr>
        <a:xfrm>
          <a:off x="14401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xdr:rowOff>
    </xdr:from>
    <xdr:to>
      <xdr:col>69</xdr:col>
      <xdr:colOff>142875</xdr:colOff>
      <xdr:row>57</xdr:row>
      <xdr:rowOff>111125</xdr:rowOff>
    </xdr:to>
    <xdr:sp macro="" textlink="">
      <xdr:nvSpPr>
        <xdr:cNvPr id="280" name="楕円 279"/>
        <xdr:cNvSpPr/>
      </xdr:nvSpPr>
      <xdr:spPr>
        <a:xfrm>
          <a:off x="13843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95902</xdr:rowOff>
    </xdr:from>
    <xdr:ext cx="762000" cy="259045"/>
    <xdr:sp macro="" textlink="">
      <xdr:nvSpPr>
        <xdr:cNvPr id="281" name="テキスト ボックス 280"/>
        <xdr:cNvSpPr txBox="1"/>
      </xdr:nvSpPr>
      <xdr:spPr>
        <a:xfrm>
          <a:off x="135128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2" name="楕円 281"/>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3" name="テキスト ボックス 282"/>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各種団体の補助について、補助金検討委員会での意見を反映させ計画的な見直しを行ってきた結果である。</a:t>
          </a:r>
        </a:p>
        <a:p>
          <a:r>
            <a:rPr kumimoji="1" lang="ja-JP" altLang="en-US" sz="1300">
              <a:latin typeface="ＭＳ Ｐゴシック" panose="020B0600070205080204" pitchFamily="50" charset="-128"/>
              <a:ea typeface="ＭＳ Ｐゴシック" panose="020B0600070205080204" pitchFamily="50" charset="-128"/>
            </a:rPr>
            <a:t>　今後も引き続き見直しを行い、一部事務組合の負担金、水道事業への補助金についても見直しを行っていく。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69850</xdr:rowOff>
    </xdr:to>
    <xdr:cxnSp macro="">
      <xdr:nvCxnSpPr>
        <xdr:cNvPr id="315" name="直線コネクタ 314"/>
        <xdr:cNvCxnSpPr/>
      </xdr:nvCxnSpPr>
      <xdr:spPr>
        <a:xfrm flipV="1">
          <a:off x="15671800" y="637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69850</xdr:rowOff>
    </xdr:to>
    <xdr:cxnSp macro="">
      <xdr:nvCxnSpPr>
        <xdr:cNvPr id="318" name="直線コネクタ 317"/>
        <xdr:cNvCxnSpPr/>
      </xdr:nvCxnSpPr>
      <xdr:spPr>
        <a:xfrm>
          <a:off x="14782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54610</xdr:rowOff>
    </xdr:to>
    <xdr:cxnSp macro="">
      <xdr:nvCxnSpPr>
        <xdr:cNvPr id="321" name="直線コネクタ 320"/>
        <xdr:cNvCxnSpPr/>
      </xdr:nvCxnSpPr>
      <xdr:spPr>
        <a:xfrm flipV="1">
          <a:off x="13893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54610</xdr:rowOff>
    </xdr:from>
    <xdr:to>
      <xdr:col>69</xdr:col>
      <xdr:colOff>92075</xdr:colOff>
      <xdr:row>37</xdr:row>
      <xdr:rowOff>69850</xdr:rowOff>
    </xdr:to>
    <xdr:cxnSp macro="">
      <xdr:nvCxnSpPr>
        <xdr:cNvPr id="324" name="直線コネクタ 323"/>
        <xdr:cNvCxnSpPr/>
      </xdr:nvCxnSpPr>
      <xdr:spPr>
        <a:xfrm flipV="1">
          <a:off x="13004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4" name="楕円 333"/>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5"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6" name="楕円 335"/>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7" name="テキスト ボックス 33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8" name="楕円 337"/>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39" name="テキスト ボックス 338"/>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xdr:rowOff>
    </xdr:from>
    <xdr:to>
      <xdr:col>69</xdr:col>
      <xdr:colOff>142875</xdr:colOff>
      <xdr:row>37</xdr:row>
      <xdr:rowOff>105410</xdr:rowOff>
    </xdr:to>
    <xdr:sp macro="" textlink="">
      <xdr:nvSpPr>
        <xdr:cNvPr id="340" name="楕円 339"/>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41" name="テキスト ボックス 340"/>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2" name="楕円 341"/>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43" name="テキスト ボックス 342"/>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過去からの起債抑制策により類似団体の平均値と比べ、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は合併特例債を活用した学校統合による校舎建設により公債費が増加し、比率は上昇していくことが見込まれる。基金の活用や事業の抑制によって、可能な限り公債費の抑制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153670</xdr:rowOff>
    </xdr:to>
    <xdr:cxnSp macro="">
      <xdr:nvCxnSpPr>
        <xdr:cNvPr id="376" name="直線コネクタ 375"/>
        <xdr:cNvCxnSpPr/>
      </xdr:nvCxnSpPr>
      <xdr:spPr>
        <a:xfrm>
          <a:off x="3987800" y="13301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100330</xdr:rowOff>
    </xdr:to>
    <xdr:cxnSp macro="">
      <xdr:nvCxnSpPr>
        <xdr:cNvPr id="379" name="直線コネクタ 378"/>
        <xdr:cNvCxnSpPr/>
      </xdr:nvCxnSpPr>
      <xdr:spPr>
        <a:xfrm>
          <a:off x="3098800" y="1322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138430</xdr:rowOff>
    </xdr:to>
    <xdr:cxnSp macro="">
      <xdr:nvCxnSpPr>
        <xdr:cNvPr id="382" name="直線コネクタ 381"/>
        <xdr:cNvCxnSpPr/>
      </xdr:nvCxnSpPr>
      <xdr:spPr>
        <a:xfrm flipV="1">
          <a:off x="2209800" y="13225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5080</xdr:rowOff>
    </xdr:to>
    <xdr:cxnSp macro="">
      <xdr:nvCxnSpPr>
        <xdr:cNvPr id="385" name="直線コネクタ 384"/>
        <xdr:cNvCxnSpPr/>
      </xdr:nvCxnSpPr>
      <xdr:spPr>
        <a:xfrm flipV="1">
          <a:off x="1320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5" name="楕円 394"/>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119397</xdr:rowOff>
    </xdr:from>
    <xdr:ext cx="762000" cy="259045"/>
    <xdr:sp macro="" textlink="">
      <xdr:nvSpPr>
        <xdr:cNvPr id="396" name="公債費該当値テキスト"/>
        <xdr:cNvSpPr txBox="1"/>
      </xdr:nvSpPr>
      <xdr:spPr>
        <a:xfrm>
          <a:off x="4914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7" name="楕円 396"/>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98" name="テキスト ボックス 397"/>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9" name="楕円 398"/>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400" name="テキスト ボックス 39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401" name="楕円 400"/>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402" name="テキスト ボックス 40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3" name="楕円 402"/>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404" name="テキスト ボックス 403"/>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物件費の増加などにより昨年度より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今後も職員定員適正化計画による職員数の減や集中改革プランによる行政改革の推進、補助金の検討等を行うことで、経費節減を行い、類似団体平均を上回らないよう努めていく。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140715</xdr:rowOff>
    </xdr:to>
    <xdr:cxnSp macro="">
      <xdr:nvCxnSpPr>
        <xdr:cNvPr id="435" name="直線コネクタ 434"/>
        <xdr:cNvCxnSpPr/>
      </xdr:nvCxnSpPr>
      <xdr:spPr>
        <a:xfrm>
          <a:off x="15671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6"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131572</xdr:rowOff>
    </xdr:to>
    <xdr:cxnSp macro="">
      <xdr:nvCxnSpPr>
        <xdr:cNvPr id="438" name="直線コネクタ 437"/>
        <xdr:cNvCxnSpPr/>
      </xdr:nvCxnSpPr>
      <xdr:spPr>
        <a:xfrm>
          <a:off x="14782800" y="130063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3556</xdr:rowOff>
    </xdr:to>
    <xdr:cxnSp macro="">
      <xdr:nvCxnSpPr>
        <xdr:cNvPr id="441" name="直線コネクタ 440"/>
        <xdr:cNvCxnSpPr/>
      </xdr:nvCxnSpPr>
      <xdr:spPr>
        <a:xfrm flipV="1">
          <a:off x="13893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3556</xdr:rowOff>
    </xdr:to>
    <xdr:cxnSp macro="">
      <xdr:nvCxnSpPr>
        <xdr:cNvPr id="444" name="直線コネクタ 443"/>
        <xdr:cNvCxnSpPr/>
      </xdr:nvCxnSpPr>
      <xdr:spPr>
        <a:xfrm>
          <a:off x="13004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54" name="楕円 453"/>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55"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6" name="楕円 455"/>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167149</xdr:rowOff>
    </xdr:from>
    <xdr:ext cx="736600" cy="259045"/>
    <xdr:sp macro="" textlink="">
      <xdr:nvSpPr>
        <xdr:cNvPr id="457" name="テキスト ボックス 456"/>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8" name="楕円 457"/>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11701</xdr:rowOff>
    </xdr:from>
    <xdr:ext cx="762000" cy="259045"/>
    <xdr:sp macro="" textlink="">
      <xdr:nvSpPr>
        <xdr:cNvPr id="459" name="テキスト ボックス 458"/>
        <xdr:cNvSpPr txBox="1"/>
      </xdr:nvSpPr>
      <xdr:spPr>
        <a:xfrm>
          <a:off x="14401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60" name="楕円 459"/>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61" name="テキスト ボックス 460"/>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62" name="楕円 461"/>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63" name="テキスト ボックス 462"/>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85547</xdr:rowOff>
    </xdr:from>
    <xdr:to>
      <xdr:col>29</xdr:col>
      <xdr:colOff>127000</xdr:colOff>
      <xdr:row>16</xdr:row>
      <xdr:rowOff>102349</xdr:rowOff>
    </xdr:to>
    <xdr:cxnSp macro="">
      <xdr:nvCxnSpPr>
        <xdr:cNvPr id="50" name="直線コネクタ 49"/>
        <xdr:cNvCxnSpPr/>
      </xdr:nvCxnSpPr>
      <xdr:spPr bwMode="auto">
        <a:xfrm>
          <a:off x="5003800" y="2876372"/>
          <a:ext cx="6477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85547</xdr:rowOff>
    </xdr:from>
    <xdr:to>
      <xdr:col>26</xdr:col>
      <xdr:colOff>50800</xdr:colOff>
      <xdr:row>16</xdr:row>
      <xdr:rowOff>111760</xdr:rowOff>
    </xdr:to>
    <xdr:cxnSp macro="">
      <xdr:nvCxnSpPr>
        <xdr:cNvPr id="53" name="直線コネクタ 52"/>
        <xdr:cNvCxnSpPr/>
      </xdr:nvCxnSpPr>
      <xdr:spPr bwMode="auto">
        <a:xfrm flipV="1">
          <a:off x="4305300" y="2876372"/>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111760</xdr:rowOff>
    </xdr:from>
    <xdr:to>
      <xdr:col>22</xdr:col>
      <xdr:colOff>114300</xdr:colOff>
      <xdr:row>16</xdr:row>
      <xdr:rowOff>130391</xdr:rowOff>
    </xdr:to>
    <xdr:cxnSp macro="">
      <xdr:nvCxnSpPr>
        <xdr:cNvPr id="56" name="直線コネクタ 55"/>
        <xdr:cNvCxnSpPr/>
      </xdr:nvCxnSpPr>
      <xdr:spPr bwMode="auto">
        <a:xfrm flipV="1">
          <a:off x="3606800" y="290258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100178</xdr:rowOff>
    </xdr:from>
    <xdr:to>
      <xdr:col>18</xdr:col>
      <xdr:colOff>177800</xdr:colOff>
      <xdr:row>16</xdr:row>
      <xdr:rowOff>130391</xdr:rowOff>
    </xdr:to>
    <xdr:cxnSp macro="">
      <xdr:nvCxnSpPr>
        <xdr:cNvPr id="59" name="直線コネクタ 58"/>
        <xdr:cNvCxnSpPr/>
      </xdr:nvCxnSpPr>
      <xdr:spPr bwMode="auto">
        <a:xfrm>
          <a:off x="2908300" y="2891003"/>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51549</xdr:rowOff>
    </xdr:from>
    <xdr:to>
      <xdr:col>29</xdr:col>
      <xdr:colOff>177800</xdr:colOff>
      <xdr:row>16</xdr:row>
      <xdr:rowOff>153149</xdr:rowOff>
    </xdr:to>
    <xdr:sp macro="" textlink="">
      <xdr:nvSpPr>
        <xdr:cNvPr id="69" name="楕円 68"/>
        <xdr:cNvSpPr/>
      </xdr:nvSpPr>
      <xdr:spPr bwMode="auto">
        <a:xfrm>
          <a:off x="5600700" y="28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23626</xdr:rowOff>
    </xdr:from>
    <xdr:ext cx="762000" cy="259045"/>
    <xdr:sp macro="" textlink="">
      <xdr:nvSpPr>
        <xdr:cNvPr id="70" name="人口1人当たり決算額の推移該当値テキスト130"/>
        <xdr:cNvSpPr txBox="1"/>
      </xdr:nvSpPr>
      <xdr:spPr>
        <a:xfrm>
          <a:off x="5740400" y="281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34747</xdr:rowOff>
    </xdr:from>
    <xdr:to>
      <xdr:col>26</xdr:col>
      <xdr:colOff>101600</xdr:colOff>
      <xdr:row>16</xdr:row>
      <xdr:rowOff>136347</xdr:rowOff>
    </xdr:to>
    <xdr:sp macro="" textlink="">
      <xdr:nvSpPr>
        <xdr:cNvPr id="71" name="楕円 70"/>
        <xdr:cNvSpPr/>
      </xdr:nvSpPr>
      <xdr:spPr bwMode="auto">
        <a:xfrm>
          <a:off x="4953000" y="282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121124</xdr:rowOff>
    </xdr:from>
    <xdr:ext cx="736600" cy="259045"/>
    <xdr:sp macro="" textlink="">
      <xdr:nvSpPr>
        <xdr:cNvPr id="72" name="テキスト ボックス 71"/>
        <xdr:cNvSpPr txBox="1"/>
      </xdr:nvSpPr>
      <xdr:spPr>
        <a:xfrm>
          <a:off x="4622800" y="291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60960</xdr:rowOff>
    </xdr:from>
    <xdr:to>
      <xdr:col>22</xdr:col>
      <xdr:colOff>165100</xdr:colOff>
      <xdr:row>16</xdr:row>
      <xdr:rowOff>162560</xdr:rowOff>
    </xdr:to>
    <xdr:sp macro="" textlink="">
      <xdr:nvSpPr>
        <xdr:cNvPr id="73" name="楕円 72"/>
        <xdr:cNvSpPr/>
      </xdr:nvSpPr>
      <xdr:spPr bwMode="auto">
        <a:xfrm>
          <a:off x="4254500" y="285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147337</xdr:rowOff>
    </xdr:from>
    <xdr:ext cx="762000" cy="259045"/>
    <xdr:sp macro="" textlink="">
      <xdr:nvSpPr>
        <xdr:cNvPr id="74" name="テキスト ボックス 73"/>
        <xdr:cNvSpPr txBox="1"/>
      </xdr:nvSpPr>
      <xdr:spPr>
        <a:xfrm>
          <a:off x="3924300" y="29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79591</xdr:rowOff>
    </xdr:from>
    <xdr:to>
      <xdr:col>19</xdr:col>
      <xdr:colOff>38100</xdr:colOff>
      <xdr:row>17</xdr:row>
      <xdr:rowOff>9741</xdr:rowOff>
    </xdr:to>
    <xdr:sp macro="" textlink="">
      <xdr:nvSpPr>
        <xdr:cNvPr id="75" name="楕円 74"/>
        <xdr:cNvSpPr/>
      </xdr:nvSpPr>
      <xdr:spPr bwMode="auto">
        <a:xfrm>
          <a:off x="3556000" y="287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165968</xdr:rowOff>
    </xdr:from>
    <xdr:ext cx="762000" cy="259045"/>
    <xdr:sp macro="" textlink="">
      <xdr:nvSpPr>
        <xdr:cNvPr id="76" name="テキスト ボックス 75"/>
        <xdr:cNvSpPr txBox="1"/>
      </xdr:nvSpPr>
      <xdr:spPr>
        <a:xfrm>
          <a:off x="3225800" y="29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49378</xdr:rowOff>
    </xdr:from>
    <xdr:to>
      <xdr:col>15</xdr:col>
      <xdr:colOff>101600</xdr:colOff>
      <xdr:row>16</xdr:row>
      <xdr:rowOff>150978</xdr:rowOff>
    </xdr:to>
    <xdr:sp macro="" textlink="">
      <xdr:nvSpPr>
        <xdr:cNvPr id="77" name="楕円 76"/>
        <xdr:cNvSpPr/>
      </xdr:nvSpPr>
      <xdr:spPr bwMode="auto">
        <a:xfrm>
          <a:off x="2857500" y="284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161155</xdr:rowOff>
    </xdr:from>
    <xdr:ext cx="762000" cy="259045"/>
    <xdr:sp macro="" textlink="">
      <xdr:nvSpPr>
        <xdr:cNvPr id="78" name="テキスト ボックス 77"/>
        <xdr:cNvSpPr txBox="1"/>
      </xdr:nvSpPr>
      <xdr:spPr>
        <a:xfrm>
          <a:off x="2527300" y="260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77074</xdr:rowOff>
    </xdr:from>
    <xdr:to>
      <xdr:col>29</xdr:col>
      <xdr:colOff>127000</xdr:colOff>
      <xdr:row>36</xdr:row>
      <xdr:rowOff>79932</xdr:rowOff>
    </xdr:to>
    <xdr:cxnSp macro="">
      <xdr:nvCxnSpPr>
        <xdr:cNvPr id="110" name="直線コネクタ 109"/>
        <xdr:cNvCxnSpPr/>
      </xdr:nvCxnSpPr>
      <xdr:spPr bwMode="auto">
        <a:xfrm flipV="1">
          <a:off x="5003800" y="7030324"/>
          <a:ext cx="6477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79932</xdr:rowOff>
    </xdr:from>
    <xdr:to>
      <xdr:col>26</xdr:col>
      <xdr:colOff>50800</xdr:colOff>
      <xdr:row>36</xdr:row>
      <xdr:rowOff>137721</xdr:rowOff>
    </xdr:to>
    <xdr:cxnSp macro="">
      <xdr:nvCxnSpPr>
        <xdr:cNvPr id="113" name="直線コネクタ 112"/>
        <xdr:cNvCxnSpPr/>
      </xdr:nvCxnSpPr>
      <xdr:spPr bwMode="auto">
        <a:xfrm flipV="1">
          <a:off x="4305300" y="7033182"/>
          <a:ext cx="698500" cy="5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61461</xdr:rowOff>
    </xdr:from>
    <xdr:to>
      <xdr:col>22</xdr:col>
      <xdr:colOff>114300</xdr:colOff>
      <xdr:row>36</xdr:row>
      <xdr:rowOff>137721</xdr:rowOff>
    </xdr:to>
    <xdr:cxnSp macro="">
      <xdr:nvCxnSpPr>
        <xdr:cNvPr id="116" name="直線コネクタ 115"/>
        <xdr:cNvCxnSpPr/>
      </xdr:nvCxnSpPr>
      <xdr:spPr bwMode="auto">
        <a:xfrm>
          <a:off x="3606800" y="7014711"/>
          <a:ext cx="698500" cy="76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341107</xdr:rowOff>
    </xdr:from>
    <xdr:to>
      <xdr:col>18</xdr:col>
      <xdr:colOff>177800</xdr:colOff>
      <xdr:row>36</xdr:row>
      <xdr:rowOff>61461</xdr:rowOff>
    </xdr:to>
    <xdr:cxnSp macro="">
      <xdr:nvCxnSpPr>
        <xdr:cNvPr id="119" name="直線コネクタ 118"/>
        <xdr:cNvCxnSpPr/>
      </xdr:nvCxnSpPr>
      <xdr:spPr bwMode="auto">
        <a:xfrm>
          <a:off x="2908300" y="6951457"/>
          <a:ext cx="698500" cy="6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26274</xdr:rowOff>
    </xdr:from>
    <xdr:to>
      <xdr:col>29</xdr:col>
      <xdr:colOff>177800</xdr:colOff>
      <xdr:row>36</xdr:row>
      <xdr:rowOff>127874</xdr:rowOff>
    </xdr:to>
    <xdr:sp macro="" textlink="">
      <xdr:nvSpPr>
        <xdr:cNvPr id="129" name="楕円 128"/>
        <xdr:cNvSpPr/>
      </xdr:nvSpPr>
      <xdr:spPr bwMode="auto">
        <a:xfrm>
          <a:off x="5600700" y="697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341251</xdr:rowOff>
    </xdr:from>
    <xdr:ext cx="762000" cy="259045"/>
    <xdr:sp macro="" textlink="">
      <xdr:nvSpPr>
        <xdr:cNvPr id="130" name="人口1人当たり決算額の推移該当値テキスト445"/>
        <xdr:cNvSpPr txBox="1"/>
      </xdr:nvSpPr>
      <xdr:spPr>
        <a:xfrm>
          <a:off x="5740400" y="69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29132</xdr:rowOff>
    </xdr:from>
    <xdr:to>
      <xdr:col>26</xdr:col>
      <xdr:colOff>101600</xdr:colOff>
      <xdr:row>36</xdr:row>
      <xdr:rowOff>130732</xdr:rowOff>
    </xdr:to>
    <xdr:sp macro="" textlink="">
      <xdr:nvSpPr>
        <xdr:cNvPr id="131" name="楕円 130"/>
        <xdr:cNvSpPr/>
      </xdr:nvSpPr>
      <xdr:spPr bwMode="auto">
        <a:xfrm>
          <a:off x="4953000" y="698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115509</xdr:rowOff>
    </xdr:from>
    <xdr:ext cx="736600" cy="259045"/>
    <xdr:sp macro="" textlink="">
      <xdr:nvSpPr>
        <xdr:cNvPr id="132" name="テキスト ボックス 131"/>
        <xdr:cNvSpPr txBox="1"/>
      </xdr:nvSpPr>
      <xdr:spPr>
        <a:xfrm>
          <a:off x="4622800" y="706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86921</xdr:rowOff>
    </xdr:from>
    <xdr:to>
      <xdr:col>22</xdr:col>
      <xdr:colOff>165100</xdr:colOff>
      <xdr:row>37</xdr:row>
      <xdr:rowOff>17071</xdr:rowOff>
    </xdr:to>
    <xdr:sp macro="" textlink="">
      <xdr:nvSpPr>
        <xdr:cNvPr id="133" name="楕円 132"/>
        <xdr:cNvSpPr/>
      </xdr:nvSpPr>
      <xdr:spPr bwMode="auto">
        <a:xfrm>
          <a:off x="42545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1848</xdr:rowOff>
    </xdr:from>
    <xdr:ext cx="762000" cy="259045"/>
    <xdr:sp macro="" textlink="">
      <xdr:nvSpPr>
        <xdr:cNvPr id="134" name="テキスト ボックス 133"/>
        <xdr:cNvSpPr txBox="1"/>
      </xdr:nvSpPr>
      <xdr:spPr>
        <a:xfrm>
          <a:off x="3924300" y="71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10661</xdr:rowOff>
    </xdr:from>
    <xdr:to>
      <xdr:col>19</xdr:col>
      <xdr:colOff>38100</xdr:colOff>
      <xdr:row>36</xdr:row>
      <xdr:rowOff>112261</xdr:rowOff>
    </xdr:to>
    <xdr:sp macro="" textlink="">
      <xdr:nvSpPr>
        <xdr:cNvPr id="135" name="楕円 134"/>
        <xdr:cNvSpPr/>
      </xdr:nvSpPr>
      <xdr:spPr bwMode="auto">
        <a:xfrm>
          <a:off x="3556000" y="696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97038</xdr:rowOff>
    </xdr:from>
    <xdr:ext cx="762000" cy="259045"/>
    <xdr:sp macro="" textlink="">
      <xdr:nvSpPr>
        <xdr:cNvPr id="136" name="テキスト ボックス 135"/>
        <xdr:cNvSpPr txBox="1"/>
      </xdr:nvSpPr>
      <xdr:spPr>
        <a:xfrm>
          <a:off x="3225800" y="705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290307</xdr:rowOff>
    </xdr:from>
    <xdr:to>
      <xdr:col>15</xdr:col>
      <xdr:colOff>101600</xdr:colOff>
      <xdr:row>36</xdr:row>
      <xdr:rowOff>49007</xdr:rowOff>
    </xdr:to>
    <xdr:sp macro="" textlink="">
      <xdr:nvSpPr>
        <xdr:cNvPr id="137" name="楕円 136"/>
        <xdr:cNvSpPr/>
      </xdr:nvSpPr>
      <xdr:spPr bwMode="auto">
        <a:xfrm>
          <a:off x="2857500" y="690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33784</xdr:rowOff>
    </xdr:from>
    <xdr:ext cx="762000" cy="259045"/>
    <xdr:sp macro="" textlink="">
      <xdr:nvSpPr>
        <xdr:cNvPr id="138" name="テキスト ボックス 137"/>
        <xdr:cNvSpPr txBox="1"/>
      </xdr:nvSpPr>
      <xdr:spPr>
        <a:xfrm>
          <a:off x="2527300" y="698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148272</xdr:rowOff>
    </xdr:from>
    <xdr:to>
      <xdr:col>24</xdr:col>
      <xdr:colOff>63500</xdr:colOff>
      <xdr:row>35</xdr:row>
      <xdr:rowOff>164732</xdr:rowOff>
    </xdr:to>
    <xdr:cxnSp macro="">
      <xdr:nvCxnSpPr>
        <xdr:cNvPr id="63" name="直線コネクタ 62"/>
        <xdr:cNvCxnSpPr/>
      </xdr:nvCxnSpPr>
      <xdr:spPr>
        <a:xfrm>
          <a:off x="3797300" y="6149022"/>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148272</xdr:rowOff>
    </xdr:from>
    <xdr:to>
      <xdr:col>19</xdr:col>
      <xdr:colOff>177800</xdr:colOff>
      <xdr:row>35</xdr:row>
      <xdr:rowOff>156518</xdr:rowOff>
    </xdr:to>
    <xdr:cxnSp macro="">
      <xdr:nvCxnSpPr>
        <xdr:cNvPr id="66" name="直線コネクタ 65"/>
        <xdr:cNvCxnSpPr/>
      </xdr:nvCxnSpPr>
      <xdr:spPr>
        <a:xfrm flipV="1">
          <a:off x="2908300" y="6149022"/>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147358</xdr:rowOff>
    </xdr:from>
    <xdr:to>
      <xdr:col>15</xdr:col>
      <xdr:colOff>50800</xdr:colOff>
      <xdr:row>35</xdr:row>
      <xdr:rowOff>156518</xdr:rowOff>
    </xdr:to>
    <xdr:cxnSp macro="">
      <xdr:nvCxnSpPr>
        <xdr:cNvPr id="69" name="直線コネクタ 68"/>
        <xdr:cNvCxnSpPr/>
      </xdr:nvCxnSpPr>
      <xdr:spPr>
        <a:xfrm>
          <a:off x="2019300" y="6148108"/>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111566</xdr:rowOff>
    </xdr:from>
    <xdr:to>
      <xdr:col>10</xdr:col>
      <xdr:colOff>114300</xdr:colOff>
      <xdr:row>35</xdr:row>
      <xdr:rowOff>147358</xdr:rowOff>
    </xdr:to>
    <xdr:cxnSp macro="">
      <xdr:nvCxnSpPr>
        <xdr:cNvPr id="72" name="直線コネクタ 71"/>
        <xdr:cNvCxnSpPr/>
      </xdr:nvCxnSpPr>
      <xdr:spPr>
        <a:xfrm>
          <a:off x="1130300" y="6112316"/>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113932</xdr:rowOff>
    </xdr:from>
    <xdr:to>
      <xdr:col>24</xdr:col>
      <xdr:colOff>114300</xdr:colOff>
      <xdr:row>36</xdr:row>
      <xdr:rowOff>44082</xdr:rowOff>
    </xdr:to>
    <xdr:sp macro="" textlink="">
      <xdr:nvSpPr>
        <xdr:cNvPr id="82" name="楕円 81"/>
        <xdr:cNvSpPr/>
      </xdr:nvSpPr>
      <xdr:spPr>
        <a:xfrm>
          <a:off x="4584700" y="61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92359</xdr:rowOff>
    </xdr:from>
    <xdr:ext cx="534377" cy="259045"/>
    <xdr:sp macro="" textlink="">
      <xdr:nvSpPr>
        <xdr:cNvPr id="83" name="人件費該当値テキスト"/>
        <xdr:cNvSpPr txBox="1"/>
      </xdr:nvSpPr>
      <xdr:spPr>
        <a:xfrm>
          <a:off x="4686300" y="6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97472</xdr:rowOff>
    </xdr:from>
    <xdr:to>
      <xdr:col>20</xdr:col>
      <xdr:colOff>38100</xdr:colOff>
      <xdr:row>36</xdr:row>
      <xdr:rowOff>27622</xdr:rowOff>
    </xdr:to>
    <xdr:sp macro="" textlink="">
      <xdr:nvSpPr>
        <xdr:cNvPr id="84" name="楕円 83"/>
        <xdr:cNvSpPr/>
      </xdr:nvSpPr>
      <xdr:spPr>
        <a:xfrm>
          <a:off x="3746500" y="6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18749</xdr:rowOff>
    </xdr:from>
    <xdr:ext cx="534377" cy="259045"/>
    <xdr:sp macro="" textlink="">
      <xdr:nvSpPr>
        <xdr:cNvPr id="85" name="テキスト ボックス 84"/>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105718</xdr:rowOff>
    </xdr:from>
    <xdr:to>
      <xdr:col>15</xdr:col>
      <xdr:colOff>101600</xdr:colOff>
      <xdr:row>36</xdr:row>
      <xdr:rowOff>35868</xdr:rowOff>
    </xdr:to>
    <xdr:sp macro="" textlink="">
      <xdr:nvSpPr>
        <xdr:cNvPr id="86" name="楕円 85"/>
        <xdr:cNvSpPr/>
      </xdr:nvSpPr>
      <xdr:spPr>
        <a:xfrm>
          <a:off x="2857500" y="61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26995</xdr:rowOff>
    </xdr:from>
    <xdr:ext cx="534377" cy="259045"/>
    <xdr:sp macro="" textlink="">
      <xdr:nvSpPr>
        <xdr:cNvPr id="87" name="テキスト ボックス 86"/>
        <xdr:cNvSpPr txBox="1"/>
      </xdr:nvSpPr>
      <xdr:spPr>
        <a:xfrm>
          <a:off x="2641111" y="61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96558</xdr:rowOff>
    </xdr:from>
    <xdr:to>
      <xdr:col>10</xdr:col>
      <xdr:colOff>165100</xdr:colOff>
      <xdr:row>36</xdr:row>
      <xdr:rowOff>26708</xdr:rowOff>
    </xdr:to>
    <xdr:sp macro="" textlink="">
      <xdr:nvSpPr>
        <xdr:cNvPr id="88" name="楕円 87"/>
        <xdr:cNvSpPr/>
      </xdr:nvSpPr>
      <xdr:spPr>
        <a:xfrm>
          <a:off x="1968500" y="60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17835</xdr:rowOff>
    </xdr:from>
    <xdr:ext cx="534377" cy="259045"/>
    <xdr:sp macro="" textlink="">
      <xdr:nvSpPr>
        <xdr:cNvPr id="89" name="テキスト ボックス 88"/>
        <xdr:cNvSpPr txBox="1"/>
      </xdr:nvSpPr>
      <xdr:spPr>
        <a:xfrm>
          <a:off x="1752111" y="61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60766</xdr:rowOff>
    </xdr:from>
    <xdr:to>
      <xdr:col>6</xdr:col>
      <xdr:colOff>38100</xdr:colOff>
      <xdr:row>35</xdr:row>
      <xdr:rowOff>162366</xdr:rowOff>
    </xdr:to>
    <xdr:sp macro="" textlink="">
      <xdr:nvSpPr>
        <xdr:cNvPr id="90" name="楕円 89"/>
        <xdr:cNvSpPr/>
      </xdr:nvSpPr>
      <xdr:spPr>
        <a:xfrm>
          <a:off x="1079500" y="60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7443</xdr:rowOff>
    </xdr:from>
    <xdr:ext cx="534377" cy="259045"/>
    <xdr:sp macro="" textlink="">
      <xdr:nvSpPr>
        <xdr:cNvPr id="91" name="テキスト ボックス 90"/>
        <xdr:cNvSpPr txBox="1"/>
      </xdr:nvSpPr>
      <xdr:spPr>
        <a:xfrm>
          <a:off x="863111" y="58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31306</xdr:rowOff>
    </xdr:from>
    <xdr:to>
      <xdr:col>24</xdr:col>
      <xdr:colOff>63500</xdr:colOff>
      <xdr:row>56</xdr:row>
      <xdr:rowOff>40449</xdr:rowOff>
    </xdr:to>
    <xdr:cxnSp macro="">
      <xdr:nvCxnSpPr>
        <xdr:cNvPr id="121" name="直線コネクタ 120"/>
        <xdr:cNvCxnSpPr/>
      </xdr:nvCxnSpPr>
      <xdr:spPr>
        <a:xfrm>
          <a:off x="3797300" y="963250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31306</xdr:rowOff>
    </xdr:from>
    <xdr:to>
      <xdr:col>19</xdr:col>
      <xdr:colOff>177800</xdr:colOff>
      <xdr:row>56</xdr:row>
      <xdr:rowOff>99593</xdr:rowOff>
    </xdr:to>
    <xdr:cxnSp macro="">
      <xdr:nvCxnSpPr>
        <xdr:cNvPr id="124" name="直線コネクタ 123"/>
        <xdr:cNvCxnSpPr/>
      </xdr:nvCxnSpPr>
      <xdr:spPr>
        <a:xfrm flipV="1">
          <a:off x="2908300" y="9632506"/>
          <a:ext cx="8890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89268</xdr:rowOff>
    </xdr:from>
    <xdr:to>
      <xdr:col>15</xdr:col>
      <xdr:colOff>50800</xdr:colOff>
      <xdr:row>56</xdr:row>
      <xdr:rowOff>99593</xdr:rowOff>
    </xdr:to>
    <xdr:cxnSp macro="">
      <xdr:nvCxnSpPr>
        <xdr:cNvPr id="127" name="直線コネクタ 126"/>
        <xdr:cNvCxnSpPr/>
      </xdr:nvCxnSpPr>
      <xdr:spPr>
        <a:xfrm>
          <a:off x="2019300" y="9690468"/>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89268</xdr:rowOff>
    </xdr:from>
    <xdr:to>
      <xdr:col>10</xdr:col>
      <xdr:colOff>114300</xdr:colOff>
      <xdr:row>57</xdr:row>
      <xdr:rowOff>34239</xdr:rowOff>
    </xdr:to>
    <xdr:cxnSp macro="">
      <xdr:nvCxnSpPr>
        <xdr:cNvPr id="130" name="直線コネクタ 129"/>
        <xdr:cNvCxnSpPr/>
      </xdr:nvCxnSpPr>
      <xdr:spPr>
        <a:xfrm flipV="1">
          <a:off x="1130300" y="9690468"/>
          <a:ext cx="889000" cy="1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161099</xdr:rowOff>
    </xdr:from>
    <xdr:to>
      <xdr:col>24</xdr:col>
      <xdr:colOff>114300</xdr:colOff>
      <xdr:row>56</xdr:row>
      <xdr:rowOff>91249</xdr:rowOff>
    </xdr:to>
    <xdr:sp macro="" textlink="">
      <xdr:nvSpPr>
        <xdr:cNvPr id="140" name="楕円 139"/>
        <xdr:cNvSpPr/>
      </xdr:nvSpPr>
      <xdr:spPr>
        <a:xfrm>
          <a:off x="4584700" y="95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139526</xdr:rowOff>
    </xdr:from>
    <xdr:ext cx="534377" cy="259045"/>
    <xdr:sp macro="" textlink="">
      <xdr:nvSpPr>
        <xdr:cNvPr id="141" name="物件費該当値テキスト"/>
        <xdr:cNvSpPr txBox="1"/>
      </xdr:nvSpPr>
      <xdr:spPr>
        <a:xfrm>
          <a:off x="4686300" y="95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151956</xdr:rowOff>
    </xdr:from>
    <xdr:to>
      <xdr:col>20</xdr:col>
      <xdr:colOff>38100</xdr:colOff>
      <xdr:row>56</xdr:row>
      <xdr:rowOff>82106</xdr:rowOff>
    </xdr:to>
    <xdr:sp macro="" textlink="">
      <xdr:nvSpPr>
        <xdr:cNvPr id="142" name="楕円 141"/>
        <xdr:cNvSpPr/>
      </xdr:nvSpPr>
      <xdr:spPr>
        <a:xfrm>
          <a:off x="3746500" y="95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73233</xdr:rowOff>
    </xdr:from>
    <xdr:ext cx="534377" cy="259045"/>
    <xdr:sp macro="" textlink="">
      <xdr:nvSpPr>
        <xdr:cNvPr id="143" name="テキスト ボックス 142"/>
        <xdr:cNvSpPr txBox="1"/>
      </xdr:nvSpPr>
      <xdr:spPr>
        <a:xfrm>
          <a:off x="3530111" y="96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48793</xdr:rowOff>
    </xdr:from>
    <xdr:to>
      <xdr:col>15</xdr:col>
      <xdr:colOff>101600</xdr:colOff>
      <xdr:row>56</xdr:row>
      <xdr:rowOff>150393</xdr:rowOff>
    </xdr:to>
    <xdr:sp macro="" textlink="">
      <xdr:nvSpPr>
        <xdr:cNvPr id="144" name="楕円 143"/>
        <xdr:cNvSpPr/>
      </xdr:nvSpPr>
      <xdr:spPr>
        <a:xfrm>
          <a:off x="2857500" y="96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141520</xdr:rowOff>
    </xdr:from>
    <xdr:ext cx="534377" cy="259045"/>
    <xdr:sp macro="" textlink="">
      <xdr:nvSpPr>
        <xdr:cNvPr id="145" name="テキスト ボックス 144"/>
        <xdr:cNvSpPr txBox="1"/>
      </xdr:nvSpPr>
      <xdr:spPr>
        <a:xfrm>
          <a:off x="2641111" y="97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38468</xdr:rowOff>
    </xdr:from>
    <xdr:to>
      <xdr:col>10</xdr:col>
      <xdr:colOff>165100</xdr:colOff>
      <xdr:row>56</xdr:row>
      <xdr:rowOff>140068</xdr:rowOff>
    </xdr:to>
    <xdr:sp macro="" textlink="">
      <xdr:nvSpPr>
        <xdr:cNvPr id="146" name="楕円 145"/>
        <xdr:cNvSpPr/>
      </xdr:nvSpPr>
      <xdr:spPr>
        <a:xfrm>
          <a:off x="1968500" y="96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131195</xdr:rowOff>
    </xdr:from>
    <xdr:ext cx="534377" cy="259045"/>
    <xdr:sp macro="" textlink="">
      <xdr:nvSpPr>
        <xdr:cNvPr id="147" name="テキスト ボックス 146"/>
        <xdr:cNvSpPr txBox="1"/>
      </xdr:nvSpPr>
      <xdr:spPr>
        <a:xfrm>
          <a:off x="1752111" y="97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154889</xdr:rowOff>
    </xdr:from>
    <xdr:to>
      <xdr:col>6</xdr:col>
      <xdr:colOff>38100</xdr:colOff>
      <xdr:row>57</xdr:row>
      <xdr:rowOff>85039</xdr:rowOff>
    </xdr:to>
    <xdr:sp macro="" textlink="">
      <xdr:nvSpPr>
        <xdr:cNvPr id="148" name="楕円 147"/>
        <xdr:cNvSpPr/>
      </xdr:nvSpPr>
      <xdr:spPr>
        <a:xfrm>
          <a:off x="1079500" y="97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76166</xdr:rowOff>
    </xdr:from>
    <xdr:ext cx="534377" cy="259045"/>
    <xdr:sp macro="" textlink="">
      <xdr:nvSpPr>
        <xdr:cNvPr id="149" name="テキスト ボックス 148"/>
        <xdr:cNvSpPr txBox="1"/>
      </xdr:nvSpPr>
      <xdr:spPr>
        <a:xfrm>
          <a:off x="863111"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39368</xdr:rowOff>
    </xdr:from>
    <xdr:to>
      <xdr:col>24</xdr:col>
      <xdr:colOff>63500</xdr:colOff>
      <xdr:row>78</xdr:row>
      <xdr:rowOff>42521</xdr:rowOff>
    </xdr:to>
    <xdr:cxnSp macro="">
      <xdr:nvCxnSpPr>
        <xdr:cNvPr id="176" name="直線コネクタ 175"/>
        <xdr:cNvCxnSpPr/>
      </xdr:nvCxnSpPr>
      <xdr:spPr>
        <a:xfrm>
          <a:off x="3797300" y="13412468"/>
          <a:ext cx="8382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25536</xdr:rowOff>
    </xdr:from>
    <xdr:to>
      <xdr:col>19</xdr:col>
      <xdr:colOff>177800</xdr:colOff>
      <xdr:row>78</xdr:row>
      <xdr:rowOff>39368</xdr:rowOff>
    </xdr:to>
    <xdr:cxnSp macro="">
      <xdr:nvCxnSpPr>
        <xdr:cNvPr id="179" name="直線コネクタ 178"/>
        <xdr:cNvCxnSpPr/>
      </xdr:nvCxnSpPr>
      <xdr:spPr>
        <a:xfrm>
          <a:off x="2908300" y="13398636"/>
          <a:ext cx="889000" cy="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25536</xdr:rowOff>
    </xdr:from>
    <xdr:to>
      <xdr:col>15</xdr:col>
      <xdr:colOff>50800</xdr:colOff>
      <xdr:row>78</xdr:row>
      <xdr:rowOff>26589</xdr:rowOff>
    </xdr:to>
    <xdr:cxnSp macro="">
      <xdr:nvCxnSpPr>
        <xdr:cNvPr id="182" name="直線コネクタ 181"/>
        <xdr:cNvCxnSpPr/>
      </xdr:nvCxnSpPr>
      <xdr:spPr>
        <a:xfrm flipV="1">
          <a:off x="2019300" y="13398636"/>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26589</xdr:rowOff>
    </xdr:from>
    <xdr:to>
      <xdr:col>10</xdr:col>
      <xdr:colOff>114300</xdr:colOff>
      <xdr:row>78</xdr:row>
      <xdr:rowOff>40579</xdr:rowOff>
    </xdr:to>
    <xdr:cxnSp macro="">
      <xdr:nvCxnSpPr>
        <xdr:cNvPr id="185" name="直線コネクタ 184"/>
        <xdr:cNvCxnSpPr/>
      </xdr:nvCxnSpPr>
      <xdr:spPr>
        <a:xfrm flipV="1">
          <a:off x="1130300" y="13399689"/>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163171</xdr:rowOff>
    </xdr:from>
    <xdr:to>
      <xdr:col>24</xdr:col>
      <xdr:colOff>114300</xdr:colOff>
      <xdr:row>78</xdr:row>
      <xdr:rowOff>93321</xdr:rowOff>
    </xdr:to>
    <xdr:sp macro="" textlink="">
      <xdr:nvSpPr>
        <xdr:cNvPr id="195" name="楕円 194"/>
        <xdr:cNvSpPr/>
      </xdr:nvSpPr>
      <xdr:spPr>
        <a:xfrm>
          <a:off x="4584700" y="133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78098</xdr:rowOff>
    </xdr:from>
    <xdr:ext cx="469744" cy="259045"/>
    <xdr:sp macro="" textlink="">
      <xdr:nvSpPr>
        <xdr:cNvPr id="196" name="維持補修費該当値テキスト"/>
        <xdr:cNvSpPr txBox="1"/>
      </xdr:nvSpPr>
      <xdr:spPr>
        <a:xfrm>
          <a:off x="4686300" y="1327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160018</xdr:rowOff>
    </xdr:from>
    <xdr:to>
      <xdr:col>20</xdr:col>
      <xdr:colOff>38100</xdr:colOff>
      <xdr:row>78</xdr:row>
      <xdr:rowOff>90168</xdr:rowOff>
    </xdr:to>
    <xdr:sp macro="" textlink="">
      <xdr:nvSpPr>
        <xdr:cNvPr id="197" name="楕円 196"/>
        <xdr:cNvSpPr/>
      </xdr:nvSpPr>
      <xdr:spPr>
        <a:xfrm>
          <a:off x="3746500" y="13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81295</xdr:rowOff>
    </xdr:from>
    <xdr:ext cx="469744" cy="259045"/>
    <xdr:sp macro="" textlink="">
      <xdr:nvSpPr>
        <xdr:cNvPr id="198" name="テキスト ボックス 197"/>
        <xdr:cNvSpPr txBox="1"/>
      </xdr:nvSpPr>
      <xdr:spPr>
        <a:xfrm>
          <a:off x="3562428" y="13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146186</xdr:rowOff>
    </xdr:from>
    <xdr:to>
      <xdr:col>15</xdr:col>
      <xdr:colOff>101600</xdr:colOff>
      <xdr:row>78</xdr:row>
      <xdr:rowOff>76336</xdr:rowOff>
    </xdr:to>
    <xdr:sp macro="" textlink="">
      <xdr:nvSpPr>
        <xdr:cNvPr id="199" name="楕円 198"/>
        <xdr:cNvSpPr/>
      </xdr:nvSpPr>
      <xdr:spPr>
        <a:xfrm>
          <a:off x="2857500" y="133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67463</xdr:rowOff>
    </xdr:from>
    <xdr:ext cx="469744" cy="259045"/>
    <xdr:sp macro="" textlink="">
      <xdr:nvSpPr>
        <xdr:cNvPr id="200" name="テキスト ボックス 199"/>
        <xdr:cNvSpPr txBox="1"/>
      </xdr:nvSpPr>
      <xdr:spPr>
        <a:xfrm>
          <a:off x="2673428" y="1344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147239</xdr:rowOff>
    </xdr:from>
    <xdr:to>
      <xdr:col>10</xdr:col>
      <xdr:colOff>165100</xdr:colOff>
      <xdr:row>78</xdr:row>
      <xdr:rowOff>77389</xdr:rowOff>
    </xdr:to>
    <xdr:sp macro="" textlink="">
      <xdr:nvSpPr>
        <xdr:cNvPr id="201" name="楕円 200"/>
        <xdr:cNvSpPr/>
      </xdr:nvSpPr>
      <xdr:spPr>
        <a:xfrm>
          <a:off x="1968500" y="133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68516</xdr:rowOff>
    </xdr:from>
    <xdr:ext cx="469744" cy="259045"/>
    <xdr:sp macro="" textlink="">
      <xdr:nvSpPr>
        <xdr:cNvPr id="202" name="テキスト ボックス 201"/>
        <xdr:cNvSpPr txBox="1"/>
      </xdr:nvSpPr>
      <xdr:spPr>
        <a:xfrm>
          <a:off x="1784428" y="134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161229</xdr:rowOff>
    </xdr:from>
    <xdr:to>
      <xdr:col>6</xdr:col>
      <xdr:colOff>38100</xdr:colOff>
      <xdr:row>78</xdr:row>
      <xdr:rowOff>91379</xdr:rowOff>
    </xdr:to>
    <xdr:sp macro="" textlink="">
      <xdr:nvSpPr>
        <xdr:cNvPr id="203" name="楕円 202"/>
        <xdr:cNvSpPr/>
      </xdr:nvSpPr>
      <xdr:spPr>
        <a:xfrm>
          <a:off x="1079500" y="133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82506</xdr:rowOff>
    </xdr:from>
    <xdr:ext cx="469744" cy="259045"/>
    <xdr:sp macro="" textlink="">
      <xdr:nvSpPr>
        <xdr:cNvPr id="204" name="テキスト ボックス 203"/>
        <xdr:cNvSpPr txBox="1"/>
      </xdr:nvSpPr>
      <xdr:spPr>
        <a:xfrm>
          <a:off x="895428" y="134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139995</xdr:rowOff>
    </xdr:from>
    <xdr:to>
      <xdr:col>24</xdr:col>
      <xdr:colOff>63500</xdr:colOff>
      <xdr:row>98</xdr:row>
      <xdr:rowOff>32111</xdr:rowOff>
    </xdr:to>
    <xdr:cxnSp macro="">
      <xdr:nvCxnSpPr>
        <xdr:cNvPr id="236" name="直線コネクタ 235"/>
        <xdr:cNvCxnSpPr/>
      </xdr:nvCxnSpPr>
      <xdr:spPr>
        <a:xfrm flipV="1">
          <a:off x="3797300" y="16770645"/>
          <a:ext cx="8382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32111</xdr:rowOff>
    </xdr:from>
    <xdr:to>
      <xdr:col>19</xdr:col>
      <xdr:colOff>177800</xdr:colOff>
      <xdr:row>98</xdr:row>
      <xdr:rowOff>113477</xdr:rowOff>
    </xdr:to>
    <xdr:cxnSp macro="">
      <xdr:nvCxnSpPr>
        <xdr:cNvPr id="239" name="直線コネクタ 238"/>
        <xdr:cNvCxnSpPr/>
      </xdr:nvCxnSpPr>
      <xdr:spPr>
        <a:xfrm flipV="1">
          <a:off x="2908300" y="16834211"/>
          <a:ext cx="8890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113477</xdr:rowOff>
    </xdr:from>
    <xdr:to>
      <xdr:col>15</xdr:col>
      <xdr:colOff>50800</xdr:colOff>
      <xdr:row>99</xdr:row>
      <xdr:rowOff>2556</xdr:rowOff>
    </xdr:to>
    <xdr:cxnSp macro="">
      <xdr:nvCxnSpPr>
        <xdr:cNvPr id="242" name="直線コネクタ 241"/>
        <xdr:cNvCxnSpPr/>
      </xdr:nvCxnSpPr>
      <xdr:spPr>
        <a:xfrm flipV="1">
          <a:off x="2019300" y="16915577"/>
          <a:ext cx="889000" cy="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2556</xdr:rowOff>
    </xdr:from>
    <xdr:to>
      <xdr:col>10</xdr:col>
      <xdr:colOff>114300</xdr:colOff>
      <xdr:row>99</xdr:row>
      <xdr:rowOff>80738</xdr:rowOff>
    </xdr:to>
    <xdr:cxnSp macro="">
      <xdr:nvCxnSpPr>
        <xdr:cNvPr id="245" name="直線コネクタ 244"/>
        <xdr:cNvCxnSpPr/>
      </xdr:nvCxnSpPr>
      <xdr:spPr>
        <a:xfrm flipV="1">
          <a:off x="1130300" y="16976106"/>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72088</xdr:rowOff>
    </xdr:from>
    <xdr:ext cx="534377" cy="259045"/>
    <xdr:sp macro="" textlink="">
      <xdr:nvSpPr>
        <xdr:cNvPr id="247" name="テキスト ボックス 246"/>
        <xdr:cNvSpPr txBox="1"/>
      </xdr:nvSpPr>
      <xdr:spPr>
        <a:xfrm>
          <a:off x="1752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168164</xdr:rowOff>
    </xdr:from>
    <xdr:ext cx="534377" cy="259045"/>
    <xdr:sp macro="" textlink="">
      <xdr:nvSpPr>
        <xdr:cNvPr id="249" name="テキスト ボックス 248"/>
        <xdr:cNvSpPr txBox="1"/>
      </xdr:nvSpPr>
      <xdr:spPr>
        <a:xfrm>
          <a:off x="863111" y="166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89195</xdr:rowOff>
    </xdr:from>
    <xdr:to>
      <xdr:col>24</xdr:col>
      <xdr:colOff>114300</xdr:colOff>
      <xdr:row>98</xdr:row>
      <xdr:rowOff>19345</xdr:rowOff>
    </xdr:to>
    <xdr:sp macro="" textlink="">
      <xdr:nvSpPr>
        <xdr:cNvPr id="255" name="楕円 254"/>
        <xdr:cNvSpPr/>
      </xdr:nvSpPr>
      <xdr:spPr>
        <a:xfrm>
          <a:off x="4584700" y="167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67622</xdr:rowOff>
    </xdr:from>
    <xdr:ext cx="534377" cy="259045"/>
    <xdr:sp macro="" textlink="">
      <xdr:nvSpPr>
        <xdr:cNvPr id="256" name="扶助費該当値テキスト"/>
        <xdr:cNvSpPr txBox="1"/>
      </xdr:nvSpPr>
      <xdr:spPr>
        <a:xfrm>
          <a:off x="4686300" y="1669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152761</xdr:rowOff>
    </xdr:from>
    <xdr:to>
      <xdr:col>20</xdr:col>
      <xdr:colOff>38100</xdr:colOff>
      <xdr:row>98</xdr:row>
      <xdr:rowOff>82911</xdr:rowOff>
    </xdr:to>
    <xdr:sp macro="" textlink="">
      <xdr:nvSpPr>
        <xdr:cNvPr id="257" name="楕円 256"/>
        <xdr:cNvSpPr/>
      </xdr:nvSpPr>
      <xdr:spPr>
        <a:xfrm>
          <a:off x="3746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74038</xdr:rowOff>
    </xdr:from>
    <xdr:ext cx="534377" cy="259045"/>
    <xdr:sp macro="" textlink="">
      <xdr:nvSpPr>
        <xdr:cNvPr id="258" name="テキスト ボックス 257"/>
        <xdr:cNvSpPr txBox="1"/>
      </xdr:nvSpPr>
      <xdr:spPr>
        <a:xfrm>
          <a:off x="3530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62677</xdr:rowOff>
    </xdr:from>
    <xdr:to>
      <xdr:col>15</xdr:col>
      <xdr:colOff>101600</xdr:colOff>
      <xdr:row>98</xdr:row>
      <xdr:rowOff>164277</xdr:rowOff>
    </xdr:to>
    <xdr:sp macro="" textlink="">
      <xdr:nvSpPr>
        <xdr:cNvPr id="259" name="楕円 258"/>
        <xdr:cNvSpPr/>
      </xdr:nvSpPr>
      <xdr:spPr>
        <a:xfrm>
          <a:off x="2857500" y="168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155404</xdr:rowOff>
    </xdr:from>
    <xdr:ext cx="534377" cy="259045"/>
    <xdr:sp macro="" textlink="">
      <xdr:nvSpPr>
        <xdr:cNvPr id="260" name="テキスト ボックス 259"/>
        <xdr:cNvSpPr txBox="1"/>
      </xdr:nvSpPr>
      <xdr:spPr>
        <a:xfrm>
          <a:off x="2641111" y="169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123206</xdr:rowOff>
    </xdr:from>
    <xdr:to>
      <xdr:col>10</xdr:col>
      <xdr:colOff>165100</xdr:colOff>
      <xdr:row>99</xdr:row>
      <xdr:rowOff>53356</xdr:rowOff>
    </xdr:to>
    <xdr:sp macro="" textlink="">
      <xdr:nvSpPr>
        <xdr:cNvPr id="261" name="楕円 260"/>
        <xdr:cNvSpPr/>
      </xdr:nvSpPr>
      <xdr:spPr>
        <a:xfrm>
          <a:off x="1968500" y="169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44483</xdr:rowOff>
    </xdr:from>
    <xdr:ext cx="534377" cy="259045"/>
    <xdr:sp macro="" textlink="">
      <xdr:nvSpPr>
        <xdr:cNvPr id="262" name="テキスト ボックス 261"/>
        <xdr:cNvSpPr txBox="1"/>
      </xdr:nvSpPr>
      <xdr:spPr>
        <a:xfrm>
          <a:off x="1752111" y="17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29938</xdr:rowOff>
    </xdr:from>
    <xdr:to>
      <xdr:col>6</xdr:col>
      <xdr:colOff>38100</xdr:colOff>
      <xdr:row>99</xdr:row>
      <xdr:rowOff>131538</xdr:rowOff>
    </xdr:to>
    <xdr:sp macro="" textlink="">
      <xdr:nvSpPr>
        <xdr:cNvPr id="263" name="楕円 262"/>
        <xdr:cNvSpPr/>
      </xdr:nvSpPr>
      <xdr:spPr>
        <a:xfrm>
          <a:off x="1079500" y="170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122665</xdr:rowOff>
    </xdr:from>
    <xdr:ext cx="534377" cy="259045"/>
    <xdr:sp macro="" textlink="">
      <xdr:nvSpPr>
        <xdr:cNvPr id="264" name="テキスト ボックス 263"/>
        <xdr:cNvSpPr txBox="1"/>
      </xdr:nvSpPr>
      <xdr:spPr>
        <a:xfrm>
          <a:off x="863111" y="1709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33875</xdr:rowOff>
    </xdr:from>
    <xdr:to>
      <xdr:col>55</xdr:col>
      <xdr:colOff>0</xdr:colOff>
      <xdr:row>37</xdr:row>
      <xdr:rowOff>34871</xdr:rowOff>
    </xdr:to>
    <xdr:cxnSp macro="">
      <xdr:nvCxnSpPr>
        <xdr:cNvPr id="296" name="直線コネクタ 295"/>
        <xdr:cNvCxnSpPr/>
      </xdr:nvCxnSpPr>
      <xdr:spPr>
        <a:xfrm>
          <a:off x="9639300" y="6377525"/>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28617</xdr:rowOff>
    </xdr:from>
    <xdr:to>
      <xdr:col>50</xdr:col>
      <xdr:colOff>114300</xdr:colOff>
      <xdr:row>37</xdr:row>
      <xdr:rowOff>33875</xdr:rowOff>
    </xdr:to>
    <xdr:cxnSp macro="">
      <xdr:nvCxnSpPr>
        <xdr:cNvPr id="299" name="直線コネクタ 298"/>
        <xdr:cNvCxnSpPr/>
      </xdr:nvCxnSpPr>
      <xdr:spPr>
        <a:xfrm>
          <a:off x="8750300" y="637226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28617</xdr:rowOff>
    </xdr:from>
    <xdr:to>
      <xdr:col>45</xdr:col>
      <xdr:colOff>177800</xdr:colOff>
      <xdr:row>37</xdr:row>
      <xdr:rowOff>78174</xdr:rowOff>
    </xdr:to>
    <xdr:cxnSp macro="">
      <xdr:nvCxnSpPr>
        <xdr:cNvPr id="302" name="直線コネクタ 301"/>
        <xdr:cNvCxnSpPr/>
      </xdr:nvCxnSpPr>
      <xdr:spPr>
        <a:xfrm flipV="1">
          <a:off x="7861300" y="6372267"/>
          <a:ext cx="889000" cy="4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78174</xdr:rowOff>
    </xdr:from>
    <xdr:to>
      <xdr:col>41</xdr:col>
      <xdr:colOff>50800</xdr:colOff>
      <xdr:row>37</xdr:row>
      <xdr:rowOff>157596</xdr:rowOff>
    </xdr:to>
    <xdr:cxnSp macro="">
      <xdr:nvCxnSpPr>
        <xdr:cNvPr id="305" name="直線コネクタ 304"/>
        <xdr:cNvCxnSpPr/>
      </xdr:nvCxnSpPr>
      <xdr:spPr>
        <a:xfrm flipV="1">
          <a:off x="6972300" y="6421824"/>
          <a:ext cx="889000" cy="7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155521</xdr:rowOff>
    </xdr:from>
    <xdr:to>
      <xdr:col>55</xdr:col>
      <xdr:colOff>50800</xdr:colOff>
      <xdr:row>37</xdr:row>
      <xdr:rowOff>85671</xdr:rowOff>
    </xdr:to>
    <xdr:sp macro="" textlink="">
      <xdr:nvSpPr>
        <xdr:cNvPr id="315" name="楕円 314"/>
        <xdr:cNvSpPr/>
      </xdr:nvSpPr>
      <xdr:spPr>
        <a:xfrm>
          <a:off x="10426700" y="63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133948</xdr:rowOff>
    </xdr:from>
    <xdr:ext cx="534377" cy="259045"/>
    <xdr:sp macro="" textlink="">
      <xdr:nvSpPr>
        <xdr:cNvPr id="316" name="補助費等該当値テキスト"/>
        <xdr:cNvSpPr txBox="1"/>
      </xdr:nvSpPr>
      <xdr:spPr>
        <a:xfrm>
          <a:off x="10528300" y="63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154525</xdr:rowOff>
    </xdr:from>
    <xdr:to>
      <xdr:col>50</xdr:col>
      <xdr:colOff>165100</xdr:colOff>
      <xdr:row>37</xdr:row>
      <xdr:rowOff>84675</xdr:rowOff>
    </xdr:to>
    <xdr:sp macro="" textlink="">
      <xdr:nvSpPr>
        <xdr:cNvPr id="317" name="楕円 316"/>
        <xdr:cNvSpPr/>
      </xdr:nvSpPr>
      <xdr:spPr>
        <a:xfrm>
          <a:off x="9588500" y="63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75802</xdr:rowOff>
    </xdr:from>
    <xdr:ext cx="534377" cy="259045"/>
    <xdr:sp macro="" textlink="">
      <xdr:nvSpPr>
        <xdr:cNvPr id="318" name="テキスト ボックス 317"/>
        <xdr:cNvSpPr txBox="1"/>
      </xdr:nvSpPr>
      <xdr:spPr>
        <a:xfrm>
          <a:off x="9372111" y="64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149267</xdr:rowOff>
    </xdr:from>
    <xdr:to>
      <xdr:col>46</xdr:col>
      <xdr:colOff>38100</xdr:colOff>
      <xdr:row>37</xdr:row>
      <xdr:rowOff>79417</xdr:rowOff>
    </xdr:to>
    <xdr:sp macro="" textlink="">
      <xdr:nvSpPr>
        <xdr:cNvPr id="319" name="楕円 318"/>
        <xdr:cNvSpPr/>
      </xdr:nvSpPr>
      <xdr:spPr>
        <a:xfrm>
          <a:off x="8699500" y="63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70544</xdr:rowOff>
    </xdr:from>
    <xdr:ext cx="534377" cy="259045"/>
    <xdr:sp macro="" textlink="">
      <xdr:nvSpPr>
        <xdr:cNvPr id="320" name="テキスト ボックス 319"/>
        <xdr:cNvSpPr txBox="1"/>
      </xdr:nvSpPr>
      <xdr:spPr>
        <a:xfrm>
          <a:off x="8483111" y="64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27374</xdr:rowOff>
    </xdr:from>
    <xdr:to>
      <xdr:col>41</xdr:col>
      <xdr:colOff>101600</xdr:colOff>
      <xdr:row>37</xdr:row>
      <xdr:rowOff>128974</xdr:rowOff>
    </xdr:to>
    <xdr:sp macro="" textlink="">
      <xdr:nvSpPr>
        <xdr:cNvPr id="321" name="楕円 320"/>
        <xdr:cNvSpPr/>
      </xdr:nvSpPr>
      <xdr:spPr>
        <a:xfrm>
          <a:off x="7810500" y="63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120101</xdr:rowOff>
    </xdr:from>
    <xdr:ext cx="534377" cy="259045"/>
    <xdr:sp macro="" textlink="">
      <xdr:nvSpPr>
        <xdr:cNvPr id="322" name="テキスト ボックス 321"/>
        <xdr:cNvSpPr txBox="1"/>
      </xdr:nvSpPr>
      <xdr:spPr>
        <a:xfrm>
          <a:off x="7594111" y="64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106796</xdr:rowOff>
    </xdr:from>
    <xdr:to>
      <xdr:col>36</xdr:col>
      <xdr:colOff>165100</xdr:colOff>
      <xdr:row>38</xdr:row>
      <xdr:rowOff>36947</xdr:rowOff>
    </xdr:to>
    <xdr:sp macro="" textlink="">
      <xdr:nvSpPr>
        <xdr:cNvPr id="323" name="楕円 322"/>
        <xdr:cNvSpPr/>
      </xdr:nvSpPr>
      <xdr:spPr>
        <a:xfrm>
          <a:off x="6921500" y="6450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28073</xdr:rowOff>
    </xdr:from>
    <xdr:ext cx="534377" cy="259045"/>
    <xdr:sp macro="" textlink="">
      <xdr:nvSpPr>
        <xdr:cNvPr id="324" name="テキスト ボックス 323"/>
        <xdr:cNvSpPr txBox="1"/>
      </xdr:nvSpPr>
      <xdr:spPr>
        <a:xfrm>
          <a:off x="6705111" y="654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161115</xdr:rowOff>
    </xdr:from>
    <xdr:to>
      <xdr:col>55</xdr:col>
      <xdr:colOff>0</xdr:colOff>
      <xdr:row>58</xdr:row>
      <xdr:rowOff>165159</xdr:rowOff>
    </xdr:to>
    <xdr:cxnSp macro="">
      <xdr:nvCxnSpPr>
        <xdr:cNvPr id="353" name="直線コネクタ 352"/>
        <xdr:cNvCxnSpPr/>
      </xdr:nvCxnSpPr>
      <xdr:spPr>
        <a:xfrm>
          <a:off x="9639300" y="10105215"/>
          <a:ext cx="838200" cy="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128746</xdr:rowOff>
    </xdr:from>
    <xdr:to>
      <xdr:col>50</xdr:col>
      <xdr:colOff>114300</xdr:colOff>
      <xdr:row>58</xdr:row>
      <xdr:rowOff>161115</xdr:rowOff>
    </xdr:to>
    <xdr:cxnSp macro="">
      <xdr:nvCxnSpPr>
        <xdr:cNvPr id="356" name="直線コネクタ 355"/>
        <xdr:cNvCxnSpPr/>
      </xdr:nvCxnSpPr>
      <xdr:spPr>
        <a:xfrm>
          <a:off x="8750300" y="10072846"/>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128746</xdr:rowOff>
    </xdr:from>
    <xdr:to>
      <xdr:col>45</xdr:col>
      <xdr:colOff>177800</xdr:colOff>
      <xdr:row>58</xdr:row>
      <xdr:rowOff>139910</xdr:rowOff>
    </xdr:to>
    <xdr:cxnSp macro="">
      <xdr:nvCxnSpPr>
        <xdr:cNvPr id="359" name="直線コネクタ 358"/>
        <xdr:cNvCxnSpPr/>
      </xdr:nvCxnSpPr>
      <xdr:spPr>
        <a:xfrm flipV="1">
          <a:off x="7861300" y="10072846"/>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123680</xdr:rowOff>
    </xdr:from>
    <xdr:to>
      <xdr:col>41</xdr:col>
      <xdr:colOff>50800</xdr:colOff>
      <xdr:row>58</xdr:row>
      <xdr:rowOff>139910</xdr:rowOff>
    </xdr:to>
    <xdr:cxnSp macro="">
      <xdr:nvCxnSpPr>
        <xdr:cNvPr id="362" name="直線コネクタ 361"/>
        <xdr:cNvCxnSpPr/>
      </xdr:nvCxnSpPr>
      <xdr:spPr>
        <a:xfrm>
          <a:off x="6972300" y="1006778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22072</xdr:rowOff>
    </xdr:from>
    <xdr:ext cx="534377" cy="259045"/>
    <xdr:sp macro="" textlink="">
      <xdr:nvSpPr>
        <xdr:cNvPr id="366" name="テキスト ボックス 365"/>
        <xdr:cNvSpPr txBox="1"/>
      </xdr:nvSpPr>
      <xdr:spPr>
        <a:xfrm>
          <a:off x="6705111" y="101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114359</xdr:rowOff>
    </xdr:from>
    <xdr:to>
      <xdr:col>55</xdr:col>
      <xdr:colOff>50800</xdr:colOff>
      <xdr:row>59</xdr:row>
      <xdr:rowOff>44509</xdr:rowOff>
    </xdr:to>
    <xdr:sp macro="" textlink="">
      <xdr:nvSpPr>
        <xdr:cNvPr id="372" name="楕円 371"/>
        <xdr:cNvSpPr/>
      </xdr:nvSpPr>
      <xdr:spPr>
        <a:xfrm>
          <a:off x="10426700" y="100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110315</xdr:rowOff>
    </xdr:from>
    <xdr:to>
      <xdr:col>50</xdr:col>
      <xdr:colOff>165100</xdr:colOff>
      <xdr:row>59</xdr:row>
      <xdr:rowOff>40465</xdr:rowOff>
    </xdr:to>
    <xdr:sp macro="" textlink="">
      <xdr:nvSpPr>
        <xdr:cNvPr id="374" name="楕円 373"/>
        <xdr:cNvSpPr/>
      </xdr:nvSpPr>
      <xdr:spPr>
        <a:xfrm>
          <a:off x="9588500" y="100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31592</xdr:rowOff>
    </xdr:from>
    <xdr:ext cx="534377" cy="259045"/>
    <xdr:sp macro="" textlink="">
      <xdr:nvSpPr>
        <xdr:cNvPr id="375" name="テキスト ボックス 374"/>
        <xdr:cNvSpPr txBox="1"/>
      </xdr:nvSpPr>
      <xdr:spPr>
        <a:xfrm>
          <a:off x="9372111" y="101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77946</xdr:rowOff>
    </xdr:from>
    <xdr:to>
      <xdr:col>46</xdr:col>
      <xdr:colOff>38100</xdr:colOff>
      <xdr:row>59</xdr:row>
      <xdr:rowOff>8096</xdr:rowOff>
    </xdr:to>
    <xdr:sp macro="" textlink="">
      <xdr:nvSpPr>
        <xdr:cNvPr id="376" name="楕円 375"/>
        <xdr:cNvSpPr/>
      </xdr:nvSpPr>
      <xdr:spPr>
        <a:xfrm>
          <a:off x="8699500" y="100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24623</xdr:rowOff>
    </xdr:from>
    <xdr:ext cx="599010" cy="259045"/>
    <xdr:sp macro="" textlink="">
      <xdr:nvSpPr>
        <xdr:cNvPr id="377" name="テキスト ボックス 376"/>
        <xdr:cNvSpPr txBox="1"/>
      </xdr:nvSpPr>
      <xdr:spPr>
        <a:xfrm>
          <a:off x="8450795" y="97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89110</xdr:rowOff>
    </xdr:from>
    <xdr:to>
      <xdr:col>41</xdr:col>
      <xdr:colOff>101600</xdr:colOff>
      <xdr:row>59</xdr:row>
      <xdr:rowOff>19260</xdr:rowOff>
    </xdr:to>
    <xdr:sp macro="" textlink="">
      <xdr:nvSpPr>
        <xdr:cNvPr id="378" name="楕円 377"/>
        <xdr:cNvSpPr/>
      </xdr:nvSpPr>
      <xdr:spPr>
        <a:xfrm>
          <a:off x="7810500" y="100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35787</xdr:rowOff>
    </xdr:from>
    <xdr:ext cx="534377" cy="259045"/>
    <xdr:sp macro="" textlink="">
      <xdr:nvSpPr>
        <xdr:cNvPr id="379" name="テキスト ボックス 378"/>
        <xdr:cNvSpPr txBox="1"/>
      </xdr:nvSpPr>
      <xdr:spPr>
        <a:xfrm>
          <a:off x="7594111" y="98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72880</xdr:rowOff>
    </xdr:from>
    <xdr:to>
      <xdr:col>36</xdr:col>
      <xdr:colOff>165100</xdr:colOff>
      <xdr:row>59</xdr:row>
      <xdr:rowOff>3030</xdr:rowOff>
    </xdr:to>
    <xdr:sp macro="" textlink="">
      <xdr:nvSpPr>
        <xdr:cNvPr id="380" name="楕円 379"/>
        <xdr:cNvSpPr/>
      </xdr:nvSpPr>
      <xdr:spPr>
        <a:xfrm>
          <a:off x="6921500" y="100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19557</xdr:rowOff>
    </xdr:from>
    <xdr:ext cx="599010" cy="259045"/>
    <xdr:sp macro="" textlink="">
      <xdr:nvSpPr>
        <xdr:cNvPr id="381" name="テキスト ボックス 380"/>
        <xdr:cNvSpPr txBox="1"/>
      </xdr:nvSpPr>
      <xdr:spPr>
        <a:xfrm>
          <a:off x="6672795" y="979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48744</xdr:rowOff>
    </xdr:from>
    <xdr:to>
      <xdr:col>55</xdr:col>
      <xdr:colOff>0</xdr:colOff>
      <xdr:row>79</xdr:row>
      <xdr:rowOff>74636</xdr:rowOff>
    </xdr:to>
    <xdr:cxnSp macro="">
      <xdr:nvCxnSpPr>
        <xdr:cNvPr id="412" name="直線コネクタ 411"/>
        <xdr:cNvCxnSpPr/>
      </xdr:nvCxnSpPr>
      <xdr:spPr>
        <a:xfrm>
          <a:off x="9639300" y="13593294"/>
          <a:ext cx="838200" cy="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3077</xdr:rowOff>
    </xdr:from>
    <xdr:ext cx="534377" cy="259045"/>
    <xdr:sp macro="" textlink="">
      <xdr:nvSpPr>
        <xdr:cNvPr id="413" name="普通建設事業費 （ うち新規整備　）平均値テキスト"/>
        <xdr:cNvSpPr txBox="1"/>
      </xdr:nvSpPr>
      <xdr:spPr>
        <a:xfrm>
          <a:off x="10528300" y="1354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170120</xdr:rowOff>
    </xdr:from>
    <xdr:to>
      <xdr:col>50</xdr:col>
      <xdr:colOff>114300</xdr:colOff>
      <xdr:row>79</xdr:row>
      <xdr:rowOff>48744</xdr:rowOff>
    </xdr:to>
    <xdr:cxnSp macro="">
      <xdr:nvCxnSpPr>
        <xdr:cNvPr id="415" name="直線コネクタ 414"/>
        <xdr:cNvCxnSpPr/>
      </xdr:nvCxnSpPr>
      <xdr:spPr>
        <a:xfrm>
          <a:off x="8750300" y="1354322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7" name="テキスト ボックス 416"/>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170120</xdr:rowOff>
    </xdr:from>
    <xdr:to>
      <xdr:col>45</xdr:col>
      <xdr:colOff>177800</xdr:colOff>
      <xdr:row>79</xdr:row>
      <xdr:rowOff>6282</xdr:rowOff>
    </xdr:to>
    <xdr:cxnSp macro="">
      <xdr:nvCxnSpPr>
        <xdr:cNvPr id="418" name="直線コネクタ 417"/>
        <xdr:cNvCxnSpPr/>
      </xdr:nvCxnSpPr>
      <xdr:spPr>
        <a:xfrm flipV="1">
          <a:off x="7861300" y="1354322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0" name="テキスト ボックス 419"/>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2" name="テキスト ボックス 421"/>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23836</xdr:rowOff>
    </xdr:from>
    <xdr:to>
      <xdr:col>55</xdr:col>
      <xdr:colOff>50800</xdr:colOff>
      <xdr:row>79</xdr:row>
      <xdr:rowOff>125436</xdr:rowOff>
    </xdr:to>
    <xdr:sp macro="" textlink="">
      <xdr:nvSpPr>
        <xdr:cNvPr id="428" name="楕円 427"/>
        <xdr:cNvSpPr/>
      </xdr:nvSpPr>
      <xdr:spPr>
        <a:xfrm>
          <a:off x="10426700" y="135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154663</xdr:rowOff>
    </xdr:from>
    <xdr:ext cx="534377" cy="259045"/>
    <xdr:sp macro="" textlink="">
      <xdr:nvSpPr>
        <xdr:cNvPr id="429" name="普通建設事業費 （ うち新規整備　）該当値テキスト"/>
        <xdr:cNvSpPr txBox="1"/>
      </xdr:nvSpPr>
      <xdr:spPr>
        <a:xfrm>
          <a:off x="10528300" y="133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169394</xdr:rowOff>
    </xdr:from>
    <xdr:to>
      <xdr:col>50</xdr:col>
      <xdr:colOff>165100</xdr:colOff>
      <xdr:row>79</xdr:row>
      <xdr:rowOff>99544</xdr:rowOff>
    </xdr:to>
    <xdr:sp macro="" textlink="">
      <xdr:nvSpPr>
        <xdr:cNvPr id="430" name="楕円 429"/>
        <xdr:cNvSpPr/>
      </xdr:nvSpPr>
      <xdr:spPr>
        <a:xfrm>
          <a:off x="9588500" y="135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116071</xdr:rowOff>
    </xdr:from>
    <xdr:ext cx="534377" cy="259045"/>
    <xdr:sp macro="" textlink="">
      <xdr:nvSpPr>
        <xdr:cNvPr id="431" name="テキスト ボックス 430"/>
        <xdr:cNvSpPr txBox="1"/>
      </xdr:nvSpPr>
      <xdr:spPr>
        <a:xfrm>
          <a:off x="9372111" y="1331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119320</xdr:rowOff>
    </xdr:from>
    <xdr:to>
      <xdr:col>46</xdr:col>
      <xdr:colOff>38100</xdr:colOff>
      <xdr:row>79</xdr:row>
      <xdr:rowOff>49470</xdr:rowOff>
    </xdr:to>
    <xdr:sp macro="" textlink="">
      <xdr:nvSpPr>
        <xdr:cNvPr id="432" name="楕円 431"/>
        <xdr:cNvSpPr/>
      </xdr:nvSpPr>
      <xdr:spPr>
        <a:xfrm>
          <a:off x="8699500" y="134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65997</xdr:rowOff>
    </xdr:from>
    <xdr:ext cx="534377" cy="259045"/>
    <xdr:sp macro="" textlink="">
      <xdr:nvSpPr>
        <xdr:cNvPr id="433" name="テキスト ボックス 432"/>
        <xdr:cNvSpPr txBox="1"/>
      </xdr:nvSpPr>
      <xdr:spPr>
        <a:xfrm>
          <a:off x="8483111" y="132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126932</xdr:rowOff>
    </xdr:from>
    <xdr:to>
      <xdr:col>41</xdr:col>
      <xdr:colOff>101600</xdr:colOff>
      <xdr:row>79</xdr:row>
      <xdr:rowOff>57082</xdr:rowOff>
    </xdr:to>
    <xdr:sp macro="" textlink="">
      <xdr:nvSpPr>
        <xdr:cNvPr id="434" name="楕円 433"/>
        <xdr:cNvSpPr/>
      </xdr:nvSpPr>
      <xdr:spPr>
        <a:xfrm>
          <a:off x="7810500" y="135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73609</xdr:rowOff>
    </xdr:from>
    <xdr:ext cx="534377" cy="259045"/>
    <xdr:sp macro="" textlink="">
      <xdr:nvSpPr>
        <xdr:cNvPr id="435" name="テキスト ボックス 434"/>
        <xdr:cNvSpPr txBox="1"/>
      </xdr:nvSpPr>
      <xdr:spPr>
        <a:xfrm>
          <a:off x="7594111" y="132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136810</xdr:rowOff>
    </xdr:from>
    <xdr:to>
      <xdr:col>55</xdr:col>
      <xdr:colOff>0</xdr:colOff>
      <xdr:row>97</xdr:row>
      <xdr:rowOff>154315</xdr:rowOff>
    </xdr:to>
    <xdr:cxnSp macro="">
      <xdr:nvCxnSpPr>
        <xdr:cNvPr id="466" name="直線コネクタ 465"/>
        <xdr:cNvCxnSpPr/>
      </xdr:nvCxnSpPr>
      <xdr:spPr>
        <a:xfrm flipV="1">
          <a:off x="9639300" y="16424560"/>
          <a:ext cx="838200" cy="36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154315</xdr:rowOff>
    </xdr:from>
    <xdr:to>
      <xdr:col>50</xdr:col>
      <xdr:colOff>114300</xdr:colOff>
      <xdr:row>98</xdr:row>
      <xdr:rowOff>49256</xdr:rowOff>
    </xdr:to>
    <xdr:cxnSp macro="">
      <xdr:nvCxnSpPr>
        <xdr:cNvPr id="469" name="直線コネクタ 468"/>
        <xdr:cNvCxnSpPr/>
      </xdr:nvCxnSpPr>
      <xdr:spPr>
        <a:xfrm flipV="1">
          <a:off x="8750300" y="16784965"/>
          <a:ext cx="889000" cy="6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49256</xdr:rowOff>
    </xdr:from>
    <xdr:to>
      <xdr:col>45</xdr:col>
      <xdr:colOff>177800</xdr:colOff>
      <xdr:row>98</xdr:row>
      <xdr:rowOff>116742</xdr:rowOff>
    </xdr:to>
    <xdr:cxnSp macro="">
      <xdr:nvCxnSpPr>
        <xdr:cNvPr id="472" name="直線コネクタ 471"/>
        <xdr:cNvCxnSpPr/>
      </xdr:nvCxnSpPr>
      <xdr:spPr>
        <a:xfrm flipV="1">
          <a:off x="7861300" y="16851356"/>
          <a:ext cx="8890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86010</xdr:rowOff>
    </xdr:from>
    <xdr:to>
      <xdr:col>55</xdr:col>
      <xdr:colOff>50800</xdr:colOff>
      <xdr:row>96</xdr:row>
      <xdr:rowOff>16160</xdr:rowOff>
    </xdr:to>
    <xdr:sp macro="" textlink="">
      <xdr:nvSpPr>
        <xdr:cNvPr id="482" name="楕円 481"/>
        <xdr:cNvSpPr/>
      </xdr:nvSpPr>
      <xdr:spPr>
        <a:xfrm>
          <a:off x="10426700" y="16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64437</xdr:rowOff>
    </xdr:from>
    <xdr:ext cx="534377" cy="259045"/>
    <xdr:sp macro="" textlink="">
      <xdr:nvSpPr>
        <xdr:cNvPr id="483" name="普通建設事業費 （ うち更新整備　）該当値テキスト"/>
        <xdr:cNvSpPr txBox="1"/>
      </xdr:nvSpPr>
      <xdr:spPr>
        <a:xfrm>
          <a:off x="10528300" y="163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103515</xdr:rowOff>
    </xdr:from>
    <xdr:to>
      <xdr:col>50</xdr:col>
      <xdr:colOff>165100</xdr:colOff>
      <xdr:row>98</xdr:row>
      <xdr:rowOff>33665</xdr:rowOff>
    </xdr:to>
    <xdr:sp macro="" textlink="">
      <xdr:nvSpPr>
        <xdr:cNvPr id="484" name="楕円 483"/>
        <xdr:cNvSpPr/>
      </xdr:nvSpPr>
      <xdr:spPr>
        <a:xfrm>
          <a:off x="9588500" y="167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24792</xdr:rowOff>
    </xdr:from>
    <xdr:ext cx="534377" cy="259045"/>
    <xdr:sp macro="" textlink="">
      <xdr:nvSpPr>
        <xdr:cNvPr id="485" name="テキスト ボックス 484"/>
        <xdr:cNvSpPr txBox="1"/>
      </xdr:nvSpPr>
      <xdr:spPr>
        <a:xfrm>
          <a:off x="9372111" y="168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169906</xdr:rowOff>
    </xdr:from>
    <xdr:to>
      <xdr:col>46</xdr:col>
      <xdr:colOff>38100</xdr:colOff>
      <xdr:row>98</xdr:row>
      <xdr:rowOff>100056</xdr:rowOff>
    </xdr:to>
    <xdr:sp macro="" textlink="">
      <xdr:nvSpPr>
        <xdr:cNvPr id="486" name="楕円 485"/>
        <xdr:cNvSpPr/>
      </xdr:nvSpPr>
      <xdr:spPr>
        <a:xfrm>
          <a:off x="8699500" y="168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91183</xdr:rowOff>
    </xdr:from>
    <xdr:ext cx="534377" cy="259045"/>
    <xdr:sp macro="" textlink="">
      <xdr:nvSpPr>
        <xdr:cNvPr id="487" name="テキスト ボックス 486"/>
        <xdr:cNvSpPr txBox="1"/>
      </xdr:nvSpPr>
      <xdr:spPr>
        <a:xfrm>
          <a:off x="8483111" y="168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65942</xdr:rowOff>
    </xdr:from>
    <xdr:to>
      <xdr:col>41</xdr:col>
      <xdr:colOff>101600</xdr:colOff>
      <xdr:row>98</xdr:row>
      <xdr:rowOff>167542</xdr:rowOff>
    </xdr:to>
    <xdr:sp macro="" textlink="">
      <xdr:nvSpPr>
        <xdr:cNvPr id="488" name="楕円 487"/>
        <xdr:cNvSpPr/>
      </xdr:nvSpPr>
      <xdr:spPr>
        <a:xfrm>
          <a:off x="7810500" y="168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158669</xdr:rowOff>
    </xdr:from>
    <xdr:ext cx="469744" cy="259045"/>
    <xdr:sp macro="" textlink="">
      <xdr:nvSpPr>
        <xdr:cNvPr id="489" name="テキスト ボックス 488"/>
        <xdr:cNvSpPr txBox="1"/>
      </xdr:nvSpPr>
      <xdr:spPr>
        <a:xfrm>
          <a:off x="7626428" y="1696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138477</xdr:rowOff>
    </xdr:from>
    <xdr:to>
      <xdr:col>85</xdr:col>
      <xdr:colOff>127000</xdr:colOff>
      <xdr:row>38</xdr:row>
      <xdr:rowOff>139700</xdr:rowOff>
    </xdr:to>
    <xdr:cxnSp macro="">
      <xdr:nvCxnSpPr>
        <xdr:cNvPr id="516" name="直線コネクタ 515"/>
        <xdr:cNvCxnSpPr/>
      </xdr:nvCxnSpPr>
      <xdr:spPr>
        <a:xfrm flipV="1">
          <a:off x="15481300" y="6653577"/>
          <a:ext cx="8382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133299</xdr:rowOff>
    </xdr:from>
    <xdr:to>
      <xdr:col>76</xdr:col>
      <xdr:colOff>114300</xdr:colOff>
      <xdr:row>38</xdr:row>
      <xdr:rowOff>139700</xdr:rowOff>
    </xdr:to>
    <xdr:cxnSp macro="">
      <xdr:nvCxnSpPr>
        <xdr:cNvPr id="522" name="直線コネクタ 521"/>
        <xdr:cNvCxnSpPr/>
      </xdr:nvCxnSpPr>
      <xdr:spPr>
        <a:xfrm>
          <a:off x="13703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103156</xdr:rowOff>
    </xdr:from>
    <xdr:to>
      <xdr:col>71</xdr:col>
      <xdr:colOff>177800</xdr:colOff>
      <xdr:row>38</xdr:row>
      <xdr:rowOff>133299</xdr:rowOff>
    </xdr:to>
    <xdr:cxnSp macro="">
      <xdr:nvCxnSpPr>
        <xdr:cNvPr id="525" name="直線コネクタ 524"/>
        <xdr:cNvCxnSpPr/>
      </xdr:nvCxnSpPr>
      <xdr:spPr>
        <a:xfrm>
          <a:off x="12814300" y="6618256"/>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165728</xdr:rowOff>
    </xdr:from>
    <xdr:ext cx="469744" cy="259045"/>
    <xdr:sp macro="" textlink="">
      <xdr:nvSpPr>
        <xdr:cNvPr id="529" name="テキスト ボックス 528"/>
        <xdr:cNvSpPr txBox="1"/>
      </xdr:nvSpPr>
      <xdr:spPr>
        <a:xfrm>
          <a:off x="12579428"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87677</xdr:rowOff>
    </xdr:from>
    <xdr:to>
      <xdr:col>85</xdr:col>
      <xdr:colOff>177800</xdr:colOff>
      <xdr:row>39</xdr:row>
      <xdr:rowOff>17827</xdr:rowOff>
    </xdr:to>
    <xdr:sp macro="" textlink="">
      <xdr:nvSpPr>
        <xdr:cNvPr id="535" name="楕円 534"/>
        <xdr:cNvSpPr/>
      </xdr:nvSpPr>
      <xdr:spPr>
        <a:xfrm>
          <a:off x="16268700" y="66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378565" cy="259045"/>
    <xdr:sp macro="" textlink="">
      <xdr:nvSpPr>
        <xdr:cNvPr id="536" name="災害復旧事業費該当値テキスト"/>
        <xdr:cNvSpPr txBox="1"/>
      </xdr:nvSpPr>
      <xdr:spPr>
        <a:xfrm>
          <a:off x="16370300" y="657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82499</xdr:rowOff>
    </xdr:from>
    <xdr:to>
      <xdr:col>72</xdr:col>
      <xdr:colOff>38100</xdr:colOff>
      <xdr:row>39</xdr:row>
      <xdr:rowOff>12649</xdr:rowOff>
    </xdr:to>
    <xdr:sp macro="" textlink="">
      <xdr:nvSpPr>
        <xdr:cNvPr id="541" name="楕円 540"/>
        <xdr:cNvSpPr/>
      </xdr:nvSpPr>
      <xdr:spPr>
        <a:xfrm>
          <a:off x="1365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3776</xdr:rowOff>
    </xdr:from>
    <xdr:ext cx="469744" cy="259045"/>
    <xdr:sp macro="" textlink="">
      <xdr:nvSpPr>
        <xdr:cNvPr id="542" name="テキスト ボックス 541"/>
        <xdr:cNvSpPr txBox="1"/>
      </xdr:nvSpPr>
      <xdr:spPr>
        <a:xfrm>
          <a:off x="13468428" y="66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52356</xdr:rowOff>
    </xdr:from>
    <xdr:to>
      <xdr:col>67</xdr:col>
      <xdr:colOff>101600</xdr:colOff>
      <xdr:row>38</xdr:row>
      <xdr:rowOff>153956</xdr:rowOff>
    </xdr:to>
    <xdr:sp macro="" textlink="">
      <xdr:nvSpPr>
        <xdr:cNvPr id="543" name="楕円 542"/>
        <xdr:cNvSpPr/>
      </xdr:nvSpPr>
      <xdr:spPr>
        <a:xfrm>
          <a:off x="12763500" y="65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170483</xdr:rowOff>
    </xdr:from>
    <xdr:ext cx="534377" cy="259045"/>
    <xdr:sp macro="" textlink="">
      <xdr:nvSpPr>
        <xdr:cNvPr id="544" name="テキスト ボックス 543"/>
        <xdr:cNvSpPr txBox="1"/>
      </xdr:nvSpPr>
      <xdr:spPr>
        <a:xfrm>
          <a:off x="12547111" y="634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53550</xdr:rowOff>
    </xdr:from>
    <xdr:to>
      <xdr:col>85</xdr:col>
      <xdr:colOff>127000</xdr:colOff>
      <xdr:row>76</xdr:row>
      <xdr:rowOff>78501</xdr:rowOff>
    </xdr:to>
    <xdr:cxnSp macro="">
      <xdr:nvCxnSpPr>
        <xdr:cNvPr id="624" name="直線コネクタ 623"/>
        <xdr:cNvCxnSpPr/>
      </xdr:nvCxnSpPr>
      <xdr:spPr>
        <a:xfrm flipV="1">
          <a:off x="15481300" y="13083750"/>
          <a:ext cx="8382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78501</xdr:rowOff>
    </xdr:from>
    <xdr:to>
      <xdr:col>81</xdr:col>
      <xdr:colOff>50800</xdr:colOff>
      <xdr:row>76</xdr:row>
      <xdr:rowOff>115348</xdr:rowOff>
    </xdr:to>
    <xdr:cxnSp macro="">
      <xdr:nvCxnSpPr>
        <xdr:cNvPr id="627" name="直線コネクタ 626"/>
        <xdr:cNvCxnSpPr/>
      </xdr:nvCxnSpPr>
      <xdr:spPr>
        <a:xfrm flipV="1">
          <a:off x="14592300" y="1310870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9" name="テキスト ボックス 628"/>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79992</xdr:rowOff>
    </xdr:from>
    <xdr:to>
      <xdr:col>76</xdr:col>
      <xdr:colOff>114300</xdr:colOff>
      <xdr:row>76</xdr:row>
      <xdr:rowOff>115348</xdr:rowOff>
    </xdr:to>
    <xdr:cxnSp macro="">
      <xdr:nvCxnSpPr>
        <xdr:cNvPr id="630" name="直線コネクタ 629"/>
        <xdr:cNvCxnSpPr/>
      </xdr:nvCxnSpPr>
      <xdr:spPr>
        <a:xfrm>
          <a:off x="13703300" y="13110192"/>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69400</xdr:rowOff>
    </xdr:from>
    <xdr:to>
      <xdr:col>71</xdr:col>
      <xdr:colOff>177800</xdr:colOff>
      <xdr:row>76</xdr:row>
      <xdr:rowOff>79992</xdr:rowOff>
    </xdr:to>
    <xdr:cxnSp macro="">
      <xdr:nvCxnSpPr>
        <xdr:cNvPr id="633" name="直線コネクタ 632"/>
        <xdr:cNvCxnSpPr/>
      </xdr:nvCxnSpPr>
      <xdr:spPr>
        <a:xfrm>
          <a:off x="12814300" y="1309960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5" name="テキスト ボックス 634"/>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7" name="テキスト ボックス 636"/>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2750</xdr:rowOff>
    </xdr:from>
    <xdr:to>
      <xdr:col>85</xdr:col>
      <xdr:colOff>177800</xdr:colOff>
      <xdr:row>76</xdr:row>
      <xdr:rowOff>104350</xdr:rowOff>
    </xdr:to>
    <xdr:sp macro="" textlink="">
      <xdr:nvSpPr>
        <xdr:cNvPr id="643" name="楕円 642"/>
        <xdr:cNvSpPr/>
      </xdr:nvSpPr>
      <xdr:spPr>
        <a:xfrm>
          <a:off x="16268700" y="13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152627</xdr:rowOff>
    </xdr:from>
    <xdr:ext cx="534377" cy="259045"/>
    <xdr:sp macro="" textlink="">
      <xdr:nvSpPr>
        <xdr:cNvPr id="644" name="公債費該当値テキスト"/>
        <xdr:cNvSpPr txBox="1"/>
      </xdr:nvSpPr>
      <xdr:spPr>
        <a:xfrm>
          <a:off x="16370300" y="130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27701</xdr:rowOff>
    </xdr:from>
    <xdr:to>
      <xdr:col>81</xdr:col>
      <xdr:colOff>101600</xdr:colOff>
      <xdr:row>76</xdr:row>
      <xdr:rowOff>129301</xdr:rowOff>
    </xdr:to>
    <xdr:sp macro="" textlink="">
      <xdr:nvSpPr>
        <xdr:cNvPr id="645" name="楕円 644"/>
        <xdr:cNvSpPr/>
      </xdr:nvSpPr>
      <xdr:spPr>
        <a:xfrm>
          <a:off x="15430500" y="130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120428</xdr:rowOff>
    </xdr:from>
    <xdr:ext cx="534377" cy="259045"/>
    <xdr:sp macro="" textlink="">
      <xdr:nvSpPr>
        <xdr:cNvPr id="646" name="テキスト ボックス 645"/>
        <xdr:cNvSpPr txBox="1"/>
      </xdr:nvSpPr>
      <xdr:spPr>
        <a:xfrm>
          <a:off x="15214111" y="131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64548</xdr:rowOff>
    </xdr:from>
    <xdr:to>
      <xdr:col>76</xdr:col>
      <xdr:colOff>165100</xdr:colOff>
      <xdr:row>76</xdr:row>
      <xdr:rowOff>166148</xdr:rowOff>
    </xdr:to>
    <xdr:sp macro="" textlink="">
      <xdr:nvSpPr>
        <xdr:cNvPr id="647" name="楕円 646"/>
        <xdr:cNvSpPr/>
      </xdr:nvSpPr>
      <xdr:spPr>
        <a:xfrm>
          <a:off x="14541500" y="130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157275</xdr:rowOff>
    </xdr:from>
    <xdr:ext cx="534377" cy="259045"/>
    <xdr:sp macro="" textlink="">
      <xdr:nvSpPr>
        <xdr:cNvPr id="648" name="テキスト ボックス 647"/>
        <xdr:cNvSpPr txBox="1"/>
      </xdr:nvSpPr>
      <xdr:spPr>
        <a:xfrm>
          <a:off x="14325111" y="131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29192</xdr:rowOff>
    </xdr:from>
    <xdr:to>
      <xdr:col>72</xdr:col>
      <xdr:colOff>38100</xdr:colOff>
      <xdr:row>76</xdr:row>
      <xdr:rowOff>130792</xdr:rowOff>
    </xdr:to>
    <xdr:sp macro="" textlink="">
      <xdr:nvSpPr>
        <xdr:cNvPr id="649" name="楕円 648"/>
        <xdr:cNvSpPr/>
      </xdr:nvSpPr>
      <xdr:spPr>
        <a:xfrm>
          <a:off x="13652500" y="1305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121919</xdr:rowOff>
    </xdr:from>
    <xdr:ext cx="534377" cy="259045"/>
    <xdr:sp macro="" textlink="">
      <xdr:nvSpPr>
        <xdr:cNvPr id="650" name="テキスト ボックス 649"/>
        <xdr:cNvSpPr txBox="1"/>
      </xdr:nvSpPr>
      <xdr:spPr>
        <a:xfrm>
          <a:off x="13436111" y="13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18600</xdr:rowOff>
    </xdr:from>
    <xdr:to>
      <xdr:col>67</xdr:col>
      <xdr:colOff>101600</xdr:colOff>
      <xdr:row>76</xdr:row>
      <xdr:rowOff>120200</xdr:rowOff>
    </xdr:to>
    <xdr:sp macro="" textlink="">
      <xdr:nvSpPr>
        <xdr:cNvPr id="651" name="楕円 650"/>
        <xdr:cNvSpPr/>
      </xdr:nvSpPr>
      <xdr:spPr>
        <a:xfrm>
          <a:off x="12763500" y="130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111327</xdr:rowOff>
    </xdr:from>
    <xdr:ext cx="534377" cy="259045"/>
    <xdr:sp macro="" textlink="">
      <xdr:nvSpPr>
        <xdr:cNvPr id="652" name="テキスト ボックス 651"/>
        <xdr:cNvSpPr txBox="1"/>
      </xdr:nvSpPr>
      <xdr:spPr>
        <a:xfrm>
          <a:off x="12547111" y="131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29649</xdr:rowOff>
    </xdr:from>
    <xdr:to>
      <xdr:col>85</xdr:col>
      <xdr:colOff>127000</xdr:colOff>
      <xdr:row>99</xdr:row>
      <xdr:rowOff>32334</xdr:rowOff>
    </xdr:to>
    <xdr:cxnSp macro="">
      <xdr:nvCxnSpPr>
        <xdr:cNvPr id="681" name="直線コネクタ 680"/>
        <xdr:cNvCxnSpPr/>
      </xdr:nvCxnSpPr>
      <xdr:spPr>
        <a:xfrm>
          <a:off x="15481300" y="17003199"/>
          <a:ext cx="8382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27617</xdr:rowOff>
    </xdr:from>
    <xdr:to>
      <xdr:col>81</xdr:col>
      <xdr:colOff>50800</xdr:colOff>
      <xdr:row>99</xdr:row>
      <xdr:rowOff>29649</xdr:rowOff>
    </xdr:to>
    <xdr:cxnSp macro="">
      <xdr:nvCxnSpPr>
        <xdr:cNvPr id="684" name="直線コネクタ 683"/>
        <xdr:cNvCxnSpPr/>
      </xdr:nvCxnSpPr>
      <xdr:spPr>
        <a:xfrm>
          <a:off x="14592300" y="17001167"/>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27617</xdr:rowOff>
    </xdr:from>
    <xdr:to>
      <xdr:col>76</xdr:col>
      <xdr:colOff>114300</xdr:colOff>
      <xdr:row>99</xdr:row>
      <xdr:rowOff>37650</xdr:rowOff>
    </xdr:to>
    <xdr:cxnSp macro="">
      <xdr:nvCxnSpPr>
        <xdr:cNvPr id="687" name="直線コネクタ 686"/>
        <xdr:cNvCxnSpPr/>
      </xdr:nvCxnSpPr>
      <xdr:spPr>
        <a:xfrm flipV="1">
          <a:off x="13703300" y="170011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30158</xdr:rowOff>
    </xdr:from>
    <xdr:to>
      <xdr:col>71</xdr:col>
      <xdr:colOff>177800</xdr:colOff>
      <xdr:row>99</xdr:row>
      <xdr:rowOff>37650</xdr:rowOff>
    </xdr:to>
    <xdr:cxnSp macro="">
      <xdr:nvCxnSpPr>
        <xdr:cNvPr id="690" name="直線コネクタ 689"/>
        <xdr:cNvCxnSpPr/>
      </xdr:nvCxnSpPr>
      <xdr:spPr>
        <a:xfrm>
          <a:off x="12814300" y="17003708"/>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4" name="テキスト ボックス 693"/>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152984</xdr:rowOff>
    </xdr:from>
    <xdr:to>
      <xdr:col>85</xdr:col>
      <xdr:colOff>177800</xdr:colOff>
      <xdr:row>99</xdr:row>
      <xdr:rowOff>83134</xdr:rowOff>
    </xdr:to>
    <xdr:sp macro="" textlink="">
      <xdr:nvSpPr>
        <xdr:cNvPr id="700" name="楕円 699"/>
        <xdr:cNvSpPr/>
      </xdr:nvSpPr>
      <xdr:spPr>
        <a:xfrm>
          <a:off x="16268700" y="169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124966</xdr:rowOff>
    </xdr:from>
    <xdr:ext cx="534377" cy="259045"/>
    <xdr:sp macro="" textlink="">
      <xdr:nvSpPr>
        <xdr:cNvPr id="701" name="積立金該当値テキスト"/>
        <xdr:cNvSpPr txBox="1"/>
      </xdr:nvSpPr>
      <xdr:spPr>
        <a:xfrm>
          <a:off x="16370300" y="169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150299</xdr:rowOff>
    </xdr:from>
    <xdr:to>
      <xdr:col>81</xdr:col>
      <xdr:colOff>101600</xdr:colOff>
      <xdr:row>99</xdr:row>
      <xdr:rowOff>80449</xdr:rowOff>
    </xdr:to>
    <xdr:sp macro="" textlink="">
      <xdr:nvSpPr>
        <xdr:cNvPr id="702" name="楕円 701"/>
        <xdr:cNvSpPr/>
      </xdr:nvSpPr>
      <xdr:spPr>
        <a:xfrm>
          <a:off x="15430500" y="169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71576</xdr:rowOff>
    </xdr:from>
    <xdr:ext cx="534377" cy="259045"/>
    <xdr:sp macro="" textlink="">
      <xdr:nvSpPr>
        <xdr:cNvPr id="703" name="テキスト ボックス 702"/>
        <xdr:cNvSpPr txBox="1"/>
      </xdr:nvSpPr>
      <xdr:spPr>
        <a:xfrm>
          <a:off x="15214111" y="170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148267</xdr:rowOff>
    </xdr:from>
    <xdr:to>
      <xdr:col>76</xdr:col>
      <xdr:colOff>165100</xdr:colOff>
      <xdr:row>99</xdr:row>
      <xdr:rowOff>78417</xdr:rowOff>
    </xdr:to>
    <xdr:sp macro="" textlink="">
      <xdr:nvSpPr>
        <xdr:cNvPr id="704" name="楕円 703"/>
        <xdr:cNvSpPr/>
      </xdr:nvSpPr>
      <xdr:spPr>
        <a:xfrm>
          <a:off x="14541500" y="169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69544</xdr:rowOff>
    </xdr:from>
    <xdr:ext cx="534377" cy="259045"/>
    <xdr:sp macro="" textlink="">
      <xdr:nvSpPr>
        <xdr:cNvPr id="705" name="テキスト ボックス 704"/>
        <xdr:cNvSpPr txBox="1"/>
      </xdr:nvSpPr>
      <xdr:spPr>
        <a:xfrm>
          <a:off x="14325111" y="1704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158300</xdr:rowOff>
    </xdr:from>
    <xdr:to>
      <xdr:col>72</xdr:col>
      <xdr:colOff>38100</xdr:colOff>
      <xdr:row>99</xdr:row>
      <xdr:rowOff>88450</xdr:rowOff>
    </xdr:to>
    <xdr:sp macro="" textlink="">
      <xdr:nvSpPr>
        <xdr:cNvPr id="706" name="楕円 705"/>
        <xdr:cNvSpPr/>
      </xdr:nvSpPr>
      <xdr:spPr>
        <a:xfrm>
          <a:off x="13652500" y="169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79577</xdr:rowOff>
    </xdr:from>
    <xdr:ext cx="469744" cy="259045"/>
    <xdr:sp macro="" textlink="">
      <xdr:nvSpPr>
        <xdr:cNvPr id="707" name="テキスト ボックス 706"/>
        <xdr:cNvSpPr txBox="1"/>
      </xdr:nvSpPr>
      <xdr:spPr>
        <a:xfrm>
          <a:off x="13468428" y="170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150808</xdr:rowOff>
    </xdr:from>
    <xdr:to>
      <xdr:col>67</xdr:col>
      <xdr:colOff>101600</xdr:colOff>
      <xdr:row>99</xdr:row>
      <xdr:rowOff>80958</xdr:rowOff>
    </xdr:to>
    <xdr:sp macro="" textlink="">
      <xdr:nvSpPr>
        <xdr:cNvPr id="708" name="楕円 707"/>
        <xdr:cNvSpPr/>
      </xdr:nvSpPr>
      <xdr:spPr>
        <a:xfrm>
          <a:off x="12763500" y="169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72085</xdr:rowOff>
    </xdr:from>
    <xdr:ext cx="534377" cy="259045"/>
    <xdr:sp macro="" textlink="">
      <xdr:nvSpPr>
        <xdr:cNvPr id="709" name="テキスト ボックス 708"/>
        <xdr:cNvSpPr txBox="1"/>
      </xdr:nvSpPr>
      <xdr:spPr>
        <a:xfrm>
          <a:off x="12547111" y="170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139426</xdr:rowOff>
    </xdr:from>
    <xdr:to>
      <xdr:col>116</xdr:col>
      <xdr:colOff>63500</xdr:colOff>
      <xdr:row>38</xdr:row>
      <xdr:rowOff>139426</xdr:rowOff>
    </xdr:to>
    <xdr:cxnSp macro="">
      <xdr:nvCxnSpPr>
        <xdr:cNvPr id="736" name="直線コネクタ 735"/>
        <xdr:cNvCxnSpPr/>
      </xdr:nvCxnSpPr>
      <xdr:spPr>
        <a:xfrm>
          <a:off x="21323300" y="66545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139426</xdr:rowOff>
    </xdr:from>
    <xdr:to>
      <xdr:col>111</xdr:col>
      <xdr:colOff>177800</xdr:colOff>
      <xdr:row>38</xdr:row>
      <xdr:rowOff>139563</xdr:rowOff>
    </xdr:to>
    <xdr:cxnSp macro="">
      <xdr:nvCxnSpPr>
        <xdr:cNvPr id="739" name="直線コネクタ 738"/>
        <xdr:cNvCxnSpPr/>
      </xdr:nvCxnSpPr>
      <xdr:spPr>
        <a:xfrm flipV="1">
          <a:off x="20434300" y="66545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139563</xdr:rowOff>
    </xdr:from>
    <xdr:to>
      <xdr:col>107</xdr:col>
      <xdr:colOff>50800</xdr:colOff>
      <xdr:row>38</xdr:row>
      <xdr:rowOff>139563</xdr:rowOff>
    </xdr:to>
    <xdr:cxnSp macro="">
      <xdr:nvCxnSpPr>
        <xdr:cNvPr id="742" name="直線コネクタ 741"/>
        <xdr:cNvCxnSpPr/>
      </xdr:nvCxnSpPr>
      <xdr:spPr>
        <a:xfrm>
          <a:off x="19545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138465</xdr:rowOff>
    </xdr:from>
    <xdr:to>
      <xdr:col>102</xdr:col>
      <xdr:colOff>114300</xdr:colOff>
      <xdr:row>38</xdr:row>
      <xdr:rowOff>139563</xdr:rowOff>
    </xdr:to>
    <xdr:cxnSp macro="">
      <xdr:nvCxnSpPr>
        <xdr:cNvPr id="745" name="直線コネクタ 744"/>
        <xdr:cNvCxnSpPr/>
      </xdr:nvCxnSpPr>
      <xdr:spPr>
        <a:xfrm>
          <a:off x="18656300" y="665356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88626</xdr:rowOff>
    </xdr:from>
    <xdr:to>
      <xdr:col>116</xdr:col>
      <xdr:colOff>114300</xdr:colOff>
      <xdr:row>39</xdr:row>
      <xdr:rowOff>18776</xdr:rowOff>
    </xdr:to>
    <xdr:sp macro="" textlink="">
      <xdr:nvSpPr>
        <xdr:cNvPr id="755" name="楕円 754"/>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3553</xdr:rowOff>
    </xdr:from>
    <xdr:ext cx="249299" cy="259045"/>
    <xdr:sp macro="" textlink="">
      <xdr:nvSpPr>
        <xdr:cNvPr id="756" name="投資及び出資金該当値テキスト"/>
        <xdr:cNvSpPr txBox="1"/>
      </xdr:nvSpPr>
      <xdr:spPr>
        <a:xfrm>
          <a:off x="22212300" y="651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88626</xdr:rowOff>
    </xdr:from>
    <xdr:to>
      <xdr:col>112</xdr:col>
      <xdr:colOff>38100</xdr:colOff>
      <xdr:row>39</xdr:row>
      <xdr:rowOff>18776</xdr:rowOff>
    </xdr:to>
    <xdr:sp macro="" textlink="">
      <xdr:nvSpPr>
        <xdr:cNvPr id="757" name="楕円 756"/>
        <xdr:cNvSpPr/>
      </xdr:nvSpPr>
      <xdr:spPr>
        <a:xfrm>
          <a:off x="2127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9903</xdr:rowOff>
    </xdr:from>
    <xdr:ext cx="249299" cy="259045"/>
    <xdr:sp macro="" textlink="">
      <xdr:nvSpPr>
        <xdr:cNvPr id="758" name="テキスト ボックス 757"/>
        <xdr:cNvSpPr txBox="1"/>
      </xdr:nvSpPr>
      <xdr:spPr>
        <a:xfrm>
          <a:off x="2119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88763</xdr:rowOff>
    </xdr:from>
    <xdr:to>
      <xdr:col>107</xdr:col>
      <xdr:colOff>101600</xdr:colOff>
      <xdr:row>39</xdr:row>
      <xdr:rowOff>18913</xdr:rowOff>
    </xdr:to>
    <xdr:sp macro="" textlink="">
      <xdr:nvSpPr>
        <xdr:cNvPr id="759" name="楕円 758"/>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10040</xdr:rowOff>
    </xdr:from>
    <xdr:ext cx="249299" cy="259045"/>
    <xdr:sp macro="" textlink="">
      <xdr:nvSpPr>
        <xdr:cNvPr id="760" name="テキスト ボックス 759"/>
        <xdr:cNvSpPr txBox="1"/>
      </xdr:nvSpPr>
      <xdr:spPr>
        <a:xfrm>
          <a:off x="2030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88763</xdr:rowOff>
    </xdr:from>
    <xdr:to>
      <xdr:col>102</xdr:col>
      <xdr:colOff>165100</xdr:colOff>
      <xdr:row>39</xdr:row>
      <xdr:rowOff>18913</xdr:rowOff>
    </xdr:to>
    <xdr:sp macro="" textlink="">
      <xdr:nvSpPr>
        <xdr:cNvPr id="761" name="楕円 760"/>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10040</xdr:rowOff>
    </xdr:from>
    <xdr:ext cx="249299" cy="259045"/>
    <xdr:sp macro="" textlink="">
      <xdr:nvSpPr>
        <xdr:cNvPr id="762" name="テキスト ボックス 761"/>
        <xdr:cNvSpPr txBox="1"/>
      </xdr:nvSpPr>
      <xdr:spPr>
        <a:xfrm>
          <a:off x="19420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87665</xdr:rowOff>
    </xdr:from>
    <xdr:to>
      <xdr:col>98</xdr:col>
      <xdr:colOff>38100</xdr:colOff>
      <xdr:row>39</xdr:row>
      <xdr:rowOff>17815</xdr:rowOff>
    </xdr:to>
    <xdr:sp macro="" textlink="">
      <xdr:nvSpPr>
        <xdr:cNvPr id="763" name="楕円 762"/>
        <xdr:cNvSpPr/>
      </xdr:nvSpPr>
      <xdr:spPr>
        <a:xfrm>
          <a:off x="18605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8942</xdr:rowOff>
    </xdr:from>
    <xdr:ext cx="313932" cy="259045"/>
    <xdr:sp macro="" textlink="">
      <xdr:nvSpPr>
        <xdr:cNvPr id="764" name="テキスト ボックス 763"/>
        <xdr:cNvSpPr txBox="1"/>
      </xdr:nvSpPr>
      <xdr:spPr>
        <a:xfrm>
          <a:off x="18499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132019</xdr:rowOff>
    </xdr:from>
    <xdr:to>
      <xdr:col>116</xdr:col>
      <xdr:colOff>63500</xdr:colOff>
      <xdr:row>58</xdr:row>
      <xdr:rowOff>132111</xdr:rowOff>
    </xdr:to>
    <xdr:cxnSp macro="">
      <xdr:nvCxnSpPr>
        <xdr:cNvPr id="791" name="直線コネクタ 790"/>
        <xdr:cNvCxnSpPr/>
      </xdr:nvCxnSpPr>
      <xdr:spPr>
        <a:xfrm flipV="1">
          <a:off x="21323300" y="1007611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132111</xdr:rowOff>
    </xdr:from>
    <xdr:to>
      <xdr:col>111</xdr:col>
      <xdr:colOff>177800</xdr:colOff>
      <xdr:row>58</xdr:row>
      <xdr:rowOff>132224</xdr:rowOff>
    </xdr:to>
    <xdr:cxnSp macro="">
      <xdr:nvCxnSpPr>
        <xdr:cNvPr id="794" name="直線コネクタ 793"/>
        <xdr:cNvCxnSpPr/>
      </xdr:nvCxnSpPr>
      <xdr:spPr>
        <a:xfrm flipV="1">
          <a:off x="20434300" y="10076211"/>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131059</xdr:rowOff>
    </xdr:from>
    <xdr:to>
      <xdr:col>107</xdr:col>
      <xdr:colOff>50800</xdr:colOff>
      <xdr:row>58</xdr:row>
      <xdr:rowOff>132224</xdr:rowOff>
    </xdr:to>
    <xdr:cxnSp macro="">
      <xdr:nvCxnSpPr>
        <xdr:cNvPr id="797" name="直線コネクタ 796"/>
        <xdr:cNvCxnSpPr/>
      </xdr:nvCxnSpPr>
      <xdr:spPr>
        <a:xfrm>
          <a:off x="19545300" y="10075159"/>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124315</xdr:rowOff>
    </xdr:from>
    <xdr:to>
      <xdr:col>102</xdr:col>
      <xdr:colOff>114300</xdr:colOff>
      <xdr:row>58</xdr:row>
      <xdr:rowOff>131059</xdr:rowOff>
    </xdr:to>
    <xdr:cxnSp macro="">
      <xdr:nvCxnSpPr>
        <xdr:cNvPr id="800" name="直線コネクタ 799"/>
        <xdr:cNvCxnSpPr/>
      </xdr:nvCxnSpPr>
      <xdr:spPr>
        <a:xfrm>
          <a:off x="18656300" y="1006841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81219</xdr:rowOff>
    </xdr:from>
    <xdr:to>
      <xdr:col>116</xdr:col>
      <xdr:colOff>114300</xdr:colOff>
      <xdr:row>59</xdr:row>
      <xdr:rowOff>11369</xdr:rowOff>
    </xdr:to>
    <xdr:sp macro="" textlink="">
      <xdr:nvSpPr>
        <xdr:cNvPr id="810" name="楕円 809"/>
        <xdr:cNvSpPr/>
      </xdr:nvSpPr>
      <xdr:spPr>
        <a:xfrm>
          <a:off x="22110700" y="10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167596</xdr:rowOff>
    </xdr:from>
    <xdr:ext cx="378565" cy="259045"/>
    <xdr:sp macro="" textlink="">
      <xdr:nvSpPr>
        <xdr:cNvPr id="811" name="貸付金該当値テキスト"/>
        <xdr:cNvSpPr txBox="1"/>
      </xdr:nvSpPr>
      <xdr:spPr>
        <a:xfrm>
          <a:off x="22212300" y="9940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81311</xdr:rowOff>
    </xdr:from>
    <xdr:to>
      <xdr:col>112</xdr:col>
      <xdr:colOff>38100</xdr:colOff>
      <xdr:row>59</xdr:row>
      <xdr:rowOff>11461</xdr:rowOff>
    </xdr:to>
    <xdr:sp macro="" textlink="">
      <xdr:nvSpPr>
        <xdr:cNvPr id="812" name="楕円 811"/>
        <xdr:cNvSpPr/>
      </xdr:nvSpPr>
      <xdr:spPr>
        <a:xfrm>
          <a:off x="21272500" y="100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2588</xdr:rowOff>
    </xdr:from>
    <xdr:ext cx="378565" cy="259045"/>
    <xdr:sp macro="" textlink="">
      <xdr:nvSpPr>
        <xdr:cNvPr id="813" name="テキスト ボックス 812"/>
        <xdr:cNvSpPr txBox="1"/>
      </xdr:nvSpPr>
      <xdr:spPr>
        <a:xfrm>
          <a:off x="21134017" y="1011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81424</xdr:rowOff>
    </xdr:from>
    <xdr:to>
      <xdr:col>107</xdr:col>
      <xdr:colOff>101600</xdr:colOff>
      <xdr:row>59</xdr:row>
      <xdr:rowOff>11574</xdr:rowOff>
    </xdr:to>
    <xdr:sp macro="" textlink="">
      <xdr:nvSpPr>
        <xdr:cNvPr id="814" name="楕円 813"/>
        <xdr:cNvSpPr/>
      </xdr:nvSpPr>
      <xdr:spPr>
        <a:xfrm>
          <a:off x="20383500" y="100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2701</xdr:rowOff>
    </xdr:from>
    <xdr:ext cx="378565" cy="259045"/>
    <xdr:sp macro="" textlink="">
      <xdr:nvSpPr>
        <xdr:cNvPr id="815" name="テキスト ボックス 814"/>
        <xdr:cNvSpPr txBox="1"/>
      </xdr:nvSpPr>
      <xdr:spPr>
        <a:xfrm>
          <a:off x="20245017" y="1011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80259</xdr:rowOff>
    </xdr:from>
    <xdr:to>
      <xdr:col>102</xdr:col>
      <xdr:colOff>165100</xdr:colOff>
      <xdr:row>59</xdr:row>
      <xdr:rowOff>10409</xdr:rowOff>
    </xdr:to>
    <xdr:sp macro="" textlink="">
      <xdr:nvSpPr>
        <xdr:cNvPr id="816" name="楕円 815"/>
        <xdr:cNvSpPr/>
      </xdr:nvSpPr>
      <xdr:spPr>
        <a:xfrm>
          <a:off x="19494500" y="100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1536</xdr:rowOff>
    </xdr:from>
    <xdr:ext cx="378565" cy="259045"/>
    <xdr:sp macro="" textlink="">
      <xdr:nvSpPr>
        <xdr:cNvPr id="817" name="テキスト ボックス 816"/>
        <xdr:cNvSpPr txBox="1"/>
      </xdr:nvSpPr>
      <xdr:spPr>
        <a:xfrm>
          <a:off x="19356017" y="1011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73515</xdr:rowOff>
    </xdr:from>
    <xdr:to>
      <xdr:col>98</xdr:col>
      <xdr:colOff>38100</xdr:colOff>
      <xdr:row>59</xdr:row>
      <xdr:rowOff>3665</xdr:rowOff>
    </xdr:to>
    <xdr:sp macro="" textlink="">
      <xdr:nvSpPr>
        <xdr:cNvPr id="818" name="楕円 817"/>
        <xdr:cNvSpPr/>
      </xdr:nvSpPr>
      <xdr:spPr>
        <a:xfrm>
          <a:off x="18605500" y="10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166242</xdr:rowOff>
    </xdr:from>
    <xdr:ext cx="378565" cy="259045"/>
    <xdr:sp macro="" textlink="">
      <xdr:nvSpPr>
        <xdr:cNvPr id="819" name="テキスト ボックス 818"/>
        <xdr:cNvSpPr txBox="1"/>
      </xdr:nvSpPr>
      <xdr:spPr>
        <a:xfrm>
          <a:off x="18467017" y="1011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126350</xdr:rowOff>
    </xdr:from>
    <xdr:to>
      <xdr:col>116</xdr:col>
      <xdr:colOff>63500</xdr:colOff>
      <xdr:row>74</xdr:row>
      <xdr:rowOff>4483</xdr:rowOff>
    </xdr:to>
    <xdr:cxnSp macro="">
      <xdr:nvCxnSpPr>
        <xdr:cNvPr id="847" name="直線コネクタ 846"/>
        <xdr:cNvCxnSpPr/>
      </xdr:nvCxnSpPr>
      <xdr:spPr>
        <a:xfrm>
          <a:off x="21323300" y="12642200"/>
          <a:ext cx="8382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48"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101478</xdr:rowOff>
    </xdr:from>
    <xdr:to>
      <xdr:col>111</xdr:col>
      <xdr:colOff>177800</xdr:colOff>
      <xdr:row>73</xdr:row>
      <xdr:rowOff>126350</xdr:rowOff>
    </xdr:to>
    <xdr:cxnSp macro="">
      <xdr:nvCxnSpPr>
        <xdr:cNvPr id="850" name="直線コネクタ 849"/>
        <xdr:cNvCxnSpPr/>
      </xdr:nvCxnSpPr>
      <xdr:spPr>
        <a:xfrm>
          <a:off x="20434300" y="12617328"/>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2" name="テキスト ボックス 851"/>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101478</xdr:rowOff>
    </xdr:from>
    <xdr:to>
      <xdr:col>107</xdr:col>
      <xdr:colOff>50800</xdr:colOff>
      <xdr:row>74</xdr:row>
      <xdr:rowOff>20988</xdr:rowOff>
    </xdr:to>
    <xdr:cxnSp macro="">
      <xdr:nvCxnSpPr>
        <xdr:cNvPr id="853" name="直線コネクタ 852"/>
        <xdr:cNvCxnSpPr/>
      </xdr:nvCxnSpPr>
      <xdr:spPr>
        <a:xfrm flipV="1">
          <a:off x="19545300" y="12617328"/>
          <a:ext cx="889000" cy="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5" name="テキスト ボックス 854"/>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110417</xdr:rowOff>
    </xdr:from>
    <xdr:to>
      <xdr:col>102</xdr:col>
      <xdr:colOff>114300</xdr:colOff>
      <xdr:row>74</xdr:row>
      <xdr:rowOff>20988</xdr:rowOff>
    </xdr:to>
    <xdr:cxnSp macro="">
      <xdr:nvCxnSpPr>
        <xdr:cNvPr id="856" name="直線コネクタ 855"/>
        <xdr:cNvCxnSpPr/>
      </xdr:nvCxnSpPr>
      <xdr:spPr>
        <a:xfrm>
          <a:off x="18656300" y="12626267"/>
          <a:ext cx="889000" cy="8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58" name="テキスト ボックス 857"/>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0" name="テキスト ボックス 859"/>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125133</xdr:rowOff>
    </xdr:from>
    <xdr:to>
      <xdr:col>116</xdr:col>
      <xdr:colOff>114300</xdr:colOff>
      <xdr:row>74</xdr:row>
      <xdr:rowOff>55283</xdr:rowOff>
    </xdr:to>
    <xdr:sp macro="" textlink="">
      <xdr:nvSpPr>
        <xdr:cNvPr id="866" name="楕円 865"/>
        <xdr:cNvSpPr/>
      </xdr:nvSpPr>
      <xdr:spPr>
        <a:xfrm>
          <a:off x="22110700" y="126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148010</xdr:rowOff>
    </xdr:from>
    <xdr:ext cx="534377" cy="259045"/>
    <xdr:sp macro="" textlink="">
      <xdr:nvSpPr>
        <xdr:cNvPr id="867" name="繰出金該当値テキスト"/>
        <xdr:cNvSpPr txBox="1"/>
      </xdr:nvSpPr>
      <xdr:spPr>
        <a:xfrm>
          <a:off x="22212300" y="124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75550</xdr:rowOff>
    </xdr:from>
    <xdr:to>
      <xdr:col>112</xdr:col>
      <xdr:colOff>38100</xdr:colOff>
      <xdr:row>74</xdr:row>
      <xdr:rowOff>5700</xdr:rowOff>
    </xdr:to>
    <xdr:sp macro="" textlink="">
      <xdr:nvSpPr>
        <xdr:cNvPr id="868" name="楕円 867"/>
        <xdr:cNvSpPr/>
      </xdr:nvSpPr>
      <xdr:spPr>
        <a:xfrm>
          <a:off x="21272500" y="125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22227</xdr:rowOff>
    </xdr:from>
    <xdr:ext cx="534377" cy="259045"/>
    <xdr:sp macro="" textlink="">
      <xdr:nvSpPr>
        <xdr:cNvPr id="869" name="テキスト ボックス 868"/>
        <xdr:cNvSpPr txBox="1"/>
      </xdr:nvSpPr>
      <xdr:spPr>
        <a:xfrm>
          <a:off x="21056111" y="123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50678</xdr:rowOff>
    </xdr:from>
    <xdr:to>
      <xdr:col>107</xdr:col>
      <xdr:colOff>101600</xdr:colOff>
      <xdr:row>73</xdr:row>
      <xdr:rowOff>152278</xdr:rowOff>
    </xdr:to>
    <xdr:sp macro="" textlink="">
      <xdr:nvSpPr>
        <xdr:cNvPr id="870" name="楕円 869"/>
        <xdr:cNvSpPr/>
      </xdr:nvSpPr>
      <xdr:spPr>
        <a:xfrm>
          <a:off x="20383500" y="125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143405</xdr:rowOff>
    </xdr:from>
    <xdr:ext cx="534377" cy="259045"/>
    <xdr:sp macro="" textlink="">
      <xdr:nvSpPr>
        <xdr:cNvPr id="871" name="テキスト ボックス 870"/>
        <xdr:cNvSpPr txBox="1"/>
      </xdr:nvSpPr>
      <xdr:spPr>
        <a:xfrm>
          <a:off x="20167111" y="126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141638</xdr:rowOff>
    </xdr:from>
    <xdr:to>
      <xdr:col>102</xdr:col>
      <xdr:colOff>165100</xdr:colOff>
      <xdr:row>74</xdr:row>
      <xdr:rowOff>71788</xdr:rowOff>
    </xdr:to>
    <xdr:sp macro="" textlink="">
      <xdr:nvSpPr>
        <xdr:cNvPr id="872" name="楕円 871"/>
        <xdr:cNvSpPr/>
      </xdr:nvSpPr>
      <xdr:spPr>
        <a:xfrm>
          <a:off x="19494500" y="126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88315</xdr:rowOff>
    </xdr:from>
    <xdr:ext cx="534377" cy="259045"/>
    <xdr:sp macro="" textlink="">
      <xdr:nvSpPr>
        <xdr:cNvPr id="873" name="テキスト ボックス 872"/>
        <xdr:cNvSpPr txBox="1"/>
      </xdr:nvSpPr>
      <xdr:spPr>
        <a:xfrm>
          <a:off x="19278111" y="1243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59617</xdr:rowOff>
    </xdr:from>
    <xdr:to>
      <xdr:col>98</xdr:col>
      <xdr:colOff>38100</xdr:colOff>
      <xdr:row>73</xdr:row>
      <xdr:rowOff>161217</xdr:rowOff>
    </xdr:to>
    <xdr:sp macro="" textlink="">
      <xdr:nvSpPr>
        <xdr:cNvPr id="874" name="楕円 873"/>
        <xdr:cNvSpPr/>
      </xdr:nvSpPr>
      <xdr:spPr>
        <a:xfrm>
          <a:off x="18605500" y="125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6294</xdr:rowOff>
    </xdr:from>
    <xdr:ext cx="534377" cy="259045"/>
    <xdr:sp macro="" textlink="">
      <xdr:nvSpPr>
        <xdr:cNvPr id="875" name="テキスト ボックス 874"/>
        <xdr:cNvSpPr txBox="1"/>
      </xdr:nvSpPr>
      <xdr:spPr>
        <a:xfrm>
          <a:off x="18389111" y="1235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467,128</a:t>
          </a:r>
          <a:r>
            <a:rPr kumimoji="1" lang="ja-JP" altLang="en-US" sz="1300">
              <a:latin typeface="ＭＳ Ｐゴシック" panose="020B0600070205080204" pitchFamily="50" charset="-128"/>
              <a:ea typeface="ＭＳ Ｐゴシック" panose="020B0600070205080204" pitchFamily="50" charset="-128"/>
            </a:rPr>
            <a:t>円となっている。主な構成項目のうち人件費は、住民一人あたり</a:t>
          </a:r>
          <a:r>
            <a:rPr kumimoji="1" lang="en-US" altLang="ja-JP" sz="1300">
              <a:latin typeface="ＭＳ Ｐゴシック" panose="020B0600070205080204" pitchFamily="50" charset="-128"/>
              <a:ea typeface="ＭＳ Ｐゴシック" panose="020B0600070205080204" pitchFamily="50" charset="-128"/>
            </a:rPr>
            <a:t>77,967</a:t>
          </a:r>
          <a:r>
            <a:rPr kumimoji="1" lang="ja-JP" altLang="en-US" sz="1300">
              <a:latin typeface="ＭＳ Ｐゴシック" panose="020B0600070205080204" pitchFamily="50" charset="-128"/>
              <a:ea typeface="ＭＳ Ｐゴシック" panose="020B0600070205080204" pitchFamily="50" charset="-128"/>
            </a:rPr>
            <a:t>円で前年度と比べ、</a:t>
          </a:r>
          <a:r>
            <a:rPr kumimoji="1" lang="en-US" altLang="ja-JP" sz="1300">
              <a:latin typeface="ＭＳ Ｐゴシック" panose="020B0600070205080204" pitchFamily="50" charset="-128"/>
              <a:ea typeface="ＭＳ Ｐゴシック" panose="020B0600070205080204" pitchFamily="50" charset="-128"/>
            </a:rPr>
            <a:t>1,008</a:t>
          </a:r>
          <a:r>
            <a:rPr kumimoji="1" lang="ja-JP" altLang="en-US" sz="1300">
              <a:latin typeface="ＭＳ Ｐゴシック" panose="020B0600070205080204" pitchFamily="50" charset="-128"/>
              <a:ea typeface="ＭＳ Ｐゴシック" panose="020B0600070205080204" pitchFamily="50" charset="-128"/>
            </a:rPr>
            <a:t>円減少した。類似団体と比べると</a:t>
          </a:r>
          <a:r>
            <a:rPr kumimoji="1" lang="en-US" altLang="ja-JP" sz="1300">
              <a:latin typeface="ＭＳ Ｐゴシック" panose="020B0600070205080204" pitchFamily="50" charset="-128"/>
              <a:ea typeface="ＭＳ Ｐゴシック" panose="020B0600070205080204" pitchFamily="50" charset="-128"/>
            </a:rPr>
            <a:t>4,404</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円下回っているが、全国平均・茨城県平均と比べると高い状況にある。庁舎が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つに分かれていることもあり、これ以上の削減は難しいところではあるが、職員の適正配置を行っていく。物件費は、住民一人あたり</a:t>
          </a:r>
          <a:r>
            <a:rPr kumimoji="1" lang="en-US" altLang="ja-JP" sz="1300">
              <a:latin typeface="ＭＳ Ｐゴシック" panose="020B0600070205080204" pitchFamily="50" charset="-128"/>
              <a:ea typeface="ＭＳ Ｐゴシック" panose="020B0600070205080204" pitchFamily="50" charset="-128"/>
            </a:rPr>
            <a:t>70,815</a:t>
          </a:r>
          <a:r>
            <a:rPr kumimoji="1" lang="ja-JP" altLang="en-US" sz="1300">
              <a:latin typeface="ＭＳ Ｐゴシック" panose="020B0600070205080204" pitchFamily="50" charset="-128"/>
              <a:ea typeface="ＭＳ Ｐゴシック" panose="020B0600070205080204" pitchFamily="50" charset="-128"/>
            </a:rPr>
            <a:t>円となっている。類似団体と比べ、</a:t>
          </a:r>
          <a:r>
            <a:rPr kumimoji="1" lang="en-US" altLang="ja-JP" sz="1300">
              <a:latin typeface="ＭＳ Ｐゴシック" panose="020B0600070205080204" pitchFamily="50" charset="-128"/>
              <a:ea typeface="ＭＳ Ｐゴシック" panose="020B0600070205080204" pitchFamily="50" charset="-128"/>
            </a:rPr>
            <a:t>2,460</a:t>
          </a:r>
          <a:r>
            <a:rPr kumimoji="1" lang="ja-JP" altLang="en-US" sz="1300">
              <a:latin typeface="ＭＳ Ｐゴシック" panose="020B0600070205080204" pitchFamily="50" charset="-128"/>
              <a:ea typeface="ＭＳ Ｐゴシック" panose="020B0600070205080204" pitchFamily="50" charset="-128"/>
            </a:rPr>
            <a:t>円下回っているが、全国平均・県平均よりは上回っている。学校の統合により、スクールバスの運行を始めたため、年々支出額が多くなっている。扶助費は、住民一人あたり</a:t>
          </a:r>
          <a:r>
            <a:rPr kumimoji="1" lang="en-US" altLang="ja-JP" sz="1300">
              <a:latin typeface="ＭＳ Ｐゴシック" panose="020B0600070205080204" pitchFamily="50" charset="-128"/>
              <a:ea typeface="ＭＳ Ｐゴシック" panose="020B0600070205080204" pitchFamily="50" charset="-128"/>
            </a:rPr>
            <a:t>78,482</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7,512</a:t>
          </a:r>
          <a:r>
            <a:rPr kumimoji="1" lang="ja-JP" altLang="en-US" sz="1300">
              <a:latin typeface="ＭＳ Ｐゴシック" panose="020B0600070205080204" pitchFamily="50" charset="-128"/>
              <a:ea typeface="ＭＳ Ｐゴシック" panose="020B0600070205080204" pitchFamily="50" charset="-128"/>
            </a:rPr>
            <a:t>円下回っており、全国平均・茨城県平均も下回っている。類似団体と比べると、生活保護対象者が少ないことによるものである。扶助費は毎年増加しており、高齢化により、さらに支出額が増加することが懸念される。補助費等は、住民一人あたり</a:t>
          </a:r>
          <a:r>
            <a:rPr kumimoji="1" lang="en-US" altLang="ja-JP" sz="1300">
              <a:latin typeface="ＭＳ Ｐゴシック" panose="020B0600070205080204" pitchFamily="50" charset="-128"/>
              <a:ea typeface="ＭＳ Ｐゴシック" panose="020B0600070205080204" pitchFamily="50" charset="-128"/>
            </a:rPr>
            <a:t>44,920</a:t>
          </a:r>
          <a:r>
            <a:rPr kumimoji="1" lang="ja-JP" altLang="en-US" sz="1300">
              <a:latin typeface="ＭＳ Ｐゴシック" panose="020B0600070205080204" pitchFamily="50" charset="-128"/>
              <a:ea typeface="ＭＳ Ｐゴシック" panose="020B0600070205080204" pitchFamily="50" charset="-128"/>
            </a:rPr>
            <a:t>円となり、類似団体の平均と比べ</a:t>
          </a:r>
          <a:r>
            <a:rPr kumimoji="1" lang="en-US" altLang="ja-JP" sz="1300">
              <a:latin typeface="ＭＳ Ｐゴシック" panose="020B0600070205080204" pitchFamily="50" charset="-128"/>
              <a:ea typeface="ＭＳ Ｐゴシック" panose="020B0600070205080204" pitchFamily="50" charset="-128"/>
            </a:rPr>
            <a:t>20,254</a:t>
          </a:r>
          <a:r>
            <a:rPr kumimoji="1" lang="ja-JP" altLang="en-US" sz="1300">
              <a:latin typeface="ＭＳ Ｐゴシック" panose="020B0600070205080204" pitchFamily="50" charset="-128"/>
              <a:ea typeface="ＭＳ Ｐゴシック" panose="020B0600070205080204" pitchFamily="50" charset="-128"/>
            </a:rPr>
            <a:t>円下回っているが、全国・県平均と比べると高い数値となっている。今後も補助金の適正な支出を検討し、歳出削減を図っていかなければならない。普通建設事業では、住民一人当たり</a:t>
          </a:r>
          <a:r>
            <a:rPr kumimoji="1" lang="en-US" altLang="ja-JP" sz="1300">
              <a:latin typeface="ＭＳ Ｐゴシック" panose="020B0600070205080204" pitchFamily="50" charset="-128"/>
              <a:ea typeface="ＭＳ Ｐゴシック" panose="020B0600070205080204" pitchFamily="50" charset="-128"/>
            </a:rPr>
            <a:t>66,589</a:t>
          </a:r>
          <a:r>
            <a:rPr kumimoji="1" lang="ja-JP" altLang="en-US" sz="1300">
              <a:latin typeface="ＭＳ Ｐゴシック" panose="020B0600070205080204" pitchFamily="50" charset="-128"/>
              <a:ea typeface="ＭＳ Ｐゴシック" panose="020B0600070205080204" pitchFamily="50" charset="-128"/>
            </a:rPr>
            <a:t>円の支出であった。類似団体より</a:t>
          </a:r>
          <a:r>
            <a:rPr kumimoji="1" lang="en-US" altLang="ja-JP" sz="1300">
              <a:latin typeface="ＭＳ Ｐゴシック" panose="020B0600070205080204" pitchFamily="50" charset="-128"/>
              <a:ea typeface="ＭＳ Ｐゴシック" panose="020B0600070205080204" pitchFamily="50" charset="-128"/>
            </a:rPr>
            <a:t>18,453</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円下回っているが、全国平均・茨城県平均を上回っている。今度も事業の精査を行い、予算の抑制を行う必要がある。公債費は、住民一人あたり</a:t>
          </a:r>
          <a:r>
            <a:rPr kumimoji="1" lang="en-US" altLang="ja-JP" sz="1300">
              <a:latin typeface="ＭＳ Ｐゴシック" panose="020B0600070205080204" pitchFamily="50" charset="-128"/>
              <a:ea typeface="ＭＳ Ｐゴシック" panose="020B0600070205080204" pitchFamily="50" charset="-128"/>
            </a:rPr>
            <a:t>51,414</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16,442</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円下回っているが、全国平均・茨城県平均よりは上回っている。学校建設等を行ったため、今後公債費が増えていくものと思われる。繰出金は、住民一人当たり</a:t>
          </a:r>
          <a:r>
            <a:rPr kumimoji="1" lang="en-US" altLang="ja-JP" sz="1300">
              <a:latin typeface="ＭＳ Ｐゴシック" panose="020B0600070205080204" pitchFamily="50" charset="-128"/>
              <a:ea typeface="ＭＳ Ｐゴシック" panose="020B0600070205080204" pitchFamily="50" charset="-128"/>
            </a:rPr>
            <a:t>55,915</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円上回っている。医療費の伸びや、下水道事業の施設更新等もあり、今後増加することも予想されるので注意していかなければならない。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129794</xdr:rowOff>
    </xdr:from>
    <xdr:to>
      <xdr:col>24</xdr:col>
      <xdr:colOff>63500</xdr:colOff>
      <xdr:row>36</xdr:row>
      <xdr:rowOff>134747</xdr:rowOff>
    </xdr:to>
    <xdr:cxnSp macro="">
      <xdr:nvCxnSpPr>
        <xdr:cNvPr id="61" name="直線コネクタ 60"/>
        <xdr:cNvCxnSpPr/>
      </xdr:nvCxnSpPr>
      <xdr:spPr>
        <a:xfrm flipV="1">
          <a:off x="3797300" y="630199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87122</xdr:rowOff>
    </xdr:from>
    <xdr:to>
      <xdr:col>19</xdr:col>
      <xdr:colOff>177800</xdr:colOff>
      <xdr:row>36</xdr:row>
      <xdr:rowOff>134747</xdr:rowOff>
    </xdr:to>
    <xdr:cxnSp macro="">
      <xdr:nvCxnSpPr>
        <xdr:cNvPr id="64" name="直線コネクタ 63"/>
        <xdr:cNvCxnSpPr/>
      </xdr:nvCxnSpPr>
      <xdr:spPr>
        <a:xfrm>
          <a:off x="2908300" y="625932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87122</xdr:rowOff>
    </xdr:from>
    <xdr:to>
      <xdr:col>15</xdr:col>
      <xdr:colOff>50800</xdr:colOff>
      <xdr:row>36</xdr:row>
      <xdr:rowOff>137985</xdr:rowOff>
    </xdr:to>
    <xdr:cxnSp macro="">
      <xdr:nvCxnSpPr>
        <xdr:cNvPr id="67" name="直線コネクタ 66"/>
        <xdr:cNvCxnSpPr/>
      </xdr:nvCxnSpPr>
      <xdr:spPr>
        <a:xfrm flipV="1">
          <a:off x="2019300" y="625932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137985</xdr:rowOff>
    </xdr:from>
    <xdr:to>
      <xdr:col>10</xdr:col>
      <xdr:colOff>114300</xdr:colOff>
      <xdr:row>36</xdr:row>
      <xdr:rowOff>166941</xdr:rowOff>
    </xdr:to>
    <xdr:cxnSp macro="">
      <xdr:nvCxnSpPr>
        <xdr:cNvPr id="70" name="直線コネクタ 69"/>
        <xdr:cNvCxnSpPr/>
      </xdr:nvCxnSpPr>
      <xdr:spPr>
        <a:xfrm flipV="1">
          <a:off x="1130300" y="63101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78994</xdr:rowOff>
    </xdr:from>
    <xdr:to>
      <xdr:col>24</xdr:col>
      <xdr:colOff>114300</xdr:colOff>
      <xdr:row>37</xdr:row>
      <xdr:rowOff>9144</xdr:rowOff>
    </xdr:to>
    <xdr:sp macro="" textlink="">
      <xdr:nvSpPr>
        <xdr:cNvPr id="80" name="楕円 79"/>
        <xdr:cNvSpPr/>
      </xdr:nvSpPr>
      <xdr:spPr>
        <a:xfrm>
          <a:off x="45847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57421</xdr:rowOff>
    </xdr:from>
    <xdr:ext cx="469744" cy="259045"/>
    <xdr:sp macro="" textlink="">
      <xdr:nvSpPr>
        <xdr:cNvPr id="81" name="議会費該当値テキスト"/>
        <xdr:cNvSpPr txBox="1"/>
      </xdr:nvSpPr>
      <xdr:spPr>
        <a:xfrm>
          <a:off x="4686300"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83947</xdr:rowOff>
    </xdr:from>
    <xdr:to>
      <xdr:col>20</xdr:col>
      <xdr:colOff>38100</xdr:colOff>
      <xdr:row>37</xdr:row>
      <xdr:rowOff>14097</xdr:rowOff>
    </xdr:to>
    <xdr:sp macro="" textlink="">
      <xdr:nvSpPr>
        <xdr:cNvPr id="82" name="楕円 81"/>
        <xdr:cNvSpPr/>
      </xdr:nvSpPr>
      <xdr:spPr>
        <a:xfrm>
          <a:off x="3746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5224</xdr:rowOff>
    </xdr:from>
    <xdr:ext cx="469744" cy="259045"/>
    <xdr:sp macro="" textlink="">
      <xdr:nvSpPr>
        <xdr:cNvPr id="83" name="テキスト ボックス 82"/>
        <xdr:cNvSpPr txBox="1"/>
      </xdr:nvSpPr>
      <xdr:spPr>
        <a:xfrm>
          <a:off x="3562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36322</xdr:rowOff>
    </xdr:from>
    <xdr:to>
      <xdr:col>15</xdr:col>
      <xdr:colOff>101600</xdr:colOff>
      <xdr:row>36</xdr:row>
      <xdr:rowOff>137922</xdr:rowOff>
    </xdr:to>
    <xdr:sp macro="" textlink="">
      <xdr:nvSpPr>
        <xdr:cNvPr id="84" name="楕円 83"/>
        <xdr:cNvSpPr/>
      </xdr:nvSpPr>
      <xdr:spPr>
        <a:xfrm>
          <a:off x="2857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129049</xdr:rowOff>
    </xdr:from>
    <xdr:ext cx="469744" cy="259045"/>
    <xdr:sp macro="" textlink="">
      <xdr:nvSpPr>
        <xdr:cNvPr id="85" name="テキスト ボックス 84"/>
        <xdr:cNvSpPr txBox="1"/>
      </xdr:nvSpPr>
      <xdr:spPr>
        <a:xfrm>
          <a:off x="2673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87185</xdr:rowOff>
    </xdr:from>
    <xdr:to>
      <xdr:col>10</xdr:col>
      <xdr:colOff>165100</xdr:colOff>
      <xdr:row>37</xdr:row>
      <xdr:rowOff>17335</xdr:rowOff>
    </xdr:to>
    <xdr:sp macro="" textlink="">
      <xdr:nvSpPr>
        <xdr:cNvPr id="86" name="楕円 85"/>
        <xdr:cNvSpPr/>
      </xdr:nvSpPr>
      <xdr:spPr>
        <a:xfrm>
          <a:off x="1968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8462</xdr:rowOff>
    </xdr:from>
    <xdr:ext cx="469744" cy="259045"/>
    <xdr:sp macro="" textlink="">
      <xdr:nvSpPr>
        <xdr:cNvPr id="87" name="テキスト ボックス 86"/>
        <xdr:cNvSpPr txBox="1"/>
      </xdr:nvSpPr>
      <xdr:spPr>
        <a:xfrm>
          <a:off x="1784428" y="63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116141</xdr:rowOff>
    </xdr:from>
    <xdr:to>
      <xdr:col>6</xdr:col>
      <xdr:colOff>38100</xdr:colOff>
      <xdr:row>37</xdr:row>
      <xdr:rowOff>46291</xdr:rowOff>
    </xdr:to>
    <xdr:sp macro="" textlink="">
      <xdr:nvSpPr>
        <xdr:cNvPr id="88" name="楕円 87"/>
        <xdr:cNvSpPr/>
      </xdr:nvSpPr>
      <xdr:spPr>
        <a:xfrm>
          <a:off x="1079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37418</xdr:rowOff>
    </xdr:from>
    <xdr:ext cx="469744" cy="259045"/>
    <xdr:sp macro="" textlink="">
      <xdr:nvSpPr>
        <xdr:cNvPr id="89" name="テキスト ボックス 88"/>
        <xdr:cNvSpPr txBox="1"/>
      </xdr:nvSpPr>
      <xdr:spPr>
        <a:xfrm>
          <a:off x="895428" y="63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157489</xdr:rowOff>
    </xdr:from>
    <xdr:to>
      <xdr:col>24</xdr:col>
      <xdr:colOff>63500</xdr:colOff>
      <xdr:row>58</xdr:row>
      <xdr:rowOff>158228</xdr:rowOff>
    </xdr:to>
    <xdr:cxnSp macro="">
      <xdr:nvCxnSpPr>
        <xdr:cNvPr id="118" name="直線コネクタ 117"/>
        <xdr:cNvCxnSpPr/>
      </xdr:nvCxnSpPr>
      <xdr:spPr>
        <a:xfrm flipV="1">
          <a:off x="3797300" y="10101589"/>
          <a:ext cx="8382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154815</xdr:rowOff>
    </xdr:from>
    <xdr:to>
      <xdr:col>19</xdr:col>
      <xdr:colOff>177800</xdr:colOff>
      <xdr:row>58</xdr:row>
      <xdr:rowOff>158228</xdr:rowOff>
    </xdr:to>
    <xdr:cxnSp macro="">
      <xdr:nvCxnSpPr>
        <xdr:cNvPr id="121" name="直線コネクタ 120"/>
        <xdr:cNvCxnSpPr/>
      </xdr:nvCxnSpPr>
      <xdr:spPr>
        <a:xfrm>
          <a:off x="2908300" y="10098915"/>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154815</xdr:rowOff>
    </xdr:from>
    <xdr:to>
      <xdr:col>15</xdr:col>
      <xdr:colOff>50800</xdr:colOff>
      <xdr:row>59</xdr:row>
      <xdr:rowOff>2547</xdr:rowOff>
    </xdr:to>
    <xdr:cxnSp macro="">
      <xdr:nvCxnSpPr>
        <xdr:cNvPr id="124" name="直線コネクタ 123"/>
        <xdr:cNvCxnSpPr/>
      </xdr:nvCxnSpPr>
      <xdr:spPr>
        <a:xfrm flipV="1">
          <a:off x="2019300" y="10098915"/>
          <a:ext cx="889000" cy="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166247</xdr:rowOff>
    </xdr:from>
    <xdr:to>
      <xdr:col>10</xdr:col>
      <xdr:colOff>114300</xdr:colOff>
      <xdr:row>59</xdr:row>
      <xdr:rowOff>2547</xdr:rowOff>
    </xdr:to>
    <xdr:cxnSp macro="">
      <xdr:nvCxnSpPr>
        <xdr:cNvPr id="127" name="直線コネクタ 126"/>
        <xdr:cNvCxnSpPr/>
      </xdr:nvCxnSpPr>
      <xdr:spPr>
        <a:xfrm>
          <a:off x="1130300" y="10110347"/>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106689</xdr:rowOff>
    </xdr:from>
    <xdr:to>
      <xdr:col>24</xdr:col>
      <xdr:colOff>114300</xdr:colOff>
      <xdr:row>59</xdr:row>
      <xdr:rowOff>36839</xdr:rowOff>
    </xdr:to>
    <xdr:sp macro="" textlink="">
      <xdr:nvSpPr>
        <xdr:cNvPr id="137" name="楕円 136"/>
        <xdr:cNvSpPr/>
      </xdr:nvSpPr>
      <xdr:spPr>
        <a:xfrm>
          <a:off x="4584700" y="100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107428</xdr:rowOff>
    </xdr:from>
    <xdr:to>
      <xdr:col>20</xdr:col>
      <xdr:colOff>38100</xdr:colOff>
      <xdr:row>59</xdr:row>
      <xdr:rowOff>37578</xdr:rowOff>
    </xdr:to>
    <xdr:sp macro="" textlink="">
      <xdr:nvSpPr>
        <xdr:cNvPr id="139" name="楕円 138"/>
        <xdr:cNvSpPr/>
      </xdr:nvSpPr>
      <xdr:spPr>
        <a:xfrm>
          <a:off x="3746500" y="10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28705</xdr:rowOff>
    </xdr:from>
    <xdr:ext cx="534377" cy="259045"/>
    <xdr:sp macro="" textlink="">
      <xdr:nvSpPr>
        <xdr:cNvPr id="140" name="テキスト ボックス 139"/>
        <xdr:cNvSpPr txBox="1"/>
      </xdr:nvSpPr>
      <xdr:spPr>
        <a:xfrm>
          <a:off x="3530111" y="1014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104015</xdr:rowOff>
    </xdr:from>
    <xdr:to>
      <xdr:col>15</xdr:col>
      <xdr:colOff>101600</xdr:colOff>
      <xdr:row>59</xdr:row>
      <xdr:rowOff>34165</xdr:rowOff>
    </xdr:to>
    <xdr:sp macro="" textlink="">
      <xdr:nvSpPr>
        <xdr:cNvPr id="141" name="楕円 140"/>
        <xdr:cNvSpPr/>
      </xdr:nvSpPr>
      <xdr:spPr>
        <a:xfrm>
          <a:off x="2857500" y="100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25292</xdr:rowOff>
    </xdr:from>
    <xdr:ext cx="534377" cy="259045"/>
    <xdr:sp macro="" textlink="">
      <xdr:nvSpPr>
        <xdr:cNvPr id="142" name="テキスト ボックス 141"/>
        <xdr:cNvSpPr txBox="1"/>
      </xdr:nvSpPr>
      <xdr:spPr>
        <a:xfrm>
          <a:off x="2641111" y="101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123197</xdr:rowOff>
    </xdr:from>
    <xdr:to>
      <xdr:col>10</xdr:col>
      <xdr:colOff>165100</xdr:colOff>
      <xdr:row>59</xdr:row>
      <xdr:rowOff>53347</xdr:rowOff>
    </xdr:to>
    <xdr:sp macro="" textlink="">
      <xdr:nvSpPr>
        <xdr:cNvPr id="143" name="楕円 142"/>
        <xdr:cNvSpPr/>
      </xdr:nvSpPr>
      <xdr:spPr>
        <a:xfrm>
          <a:off x="1968500" y="100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44474</xdr:rowOff>
    </xdr:from>
    <xdr:ext cx="534377" cy="259045"/>
    <xdr:sp macro="" textlink="">
      <xdr:nvSpPr>
        <xdr:cNvPr id="144" name="テキスト ボックス 143"/>
        <xdr:cNvSpPr txBox="1"/>
      </xdr:nvSpPr>
      <xdr:spPr>
        <a:xfrm>
          <a:off x="1752111" y="101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115447</xdr:rowOff>
    </xdr:from>
    <xdr:to>
      <xdr:col>6</xdr:col>
      <xdr:colOff>38100</xdr:colOff>
      <xdr:row>59</xdr:row>
      <xdr:rowOff>45597</xdr:rowOff>
    </xdr:to>
    <xdr:sp macro="" textlink="">
      <xdr:nvSpPr>
        <xdr:cNvPr id="145" name="楕円 144"/>
        <xdr:cNvSpPr/>
      </xdr:nvSpPr>
      <xdr:spPr>
        <a:xfrm>
          <a:off x="1079500" y="100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36724</xdr:rowOff>
    </xdr:from>
    <xdr:ext cx="534377" cy="259045"/>
    <xdr:sp macro="" textlink="">
      <xdr:nvSpPr>
        <xdr:cNvPr id="146" name="テキスト ボックス 145"/>
        <xdr:cNvSpPr txBox="1"/>
      </xdr:nvSpPr>
      <xdr:spPr>
        <a:xfrm>
          <a:off x="863111" y="101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1257</xdr:rowOff>
    </xdr:from>
    <xdr:to>
      <xdr:col>24</xdr:col>
      <xdr:colOff>63500</xdr:colOff>
      <xdr:row>78</xdr:row>
      <xdr:rowOff>40539</xdr:rowOff>
    </xdr:to>
    <xdr:cxnSp macro="">
      <xdr:nvCxnSpPr>
        <xdr:cNvPr id="176" name="直線コネクタ 175"/>
        <xdr:cNvCxnSpPr/>
      </xdr:nvCxnSpPr>
      <xdr:spPr>
        <a:xfrm>
          <a:off x="3797300" y="13374357"/>
          <a:ext cx="8382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1257</xdr:rowOff>
    </xdr:from>
    <xdr:to>
      <xdr:col>19</xdr:col>
      <xdr:colOff>177800</xdr:colOff>
      <xdr:row>78</xdr:row>
      <xdr:rowOff>130226</xdr:rowOff>
    </xdr:to>
    <xdr:cxnSp macro="">
      <xdr:nvCxnSpPr>
        <xdr:cNvPr id="179" name="直線コネクタ 178"/>
        <xdr:cNvCxnSpPr/>
      </xdr:nvCxnSpPr>
      <xdr:spPr>
        <a:xfrm flipV="1">
          <a:off x="2908300" y="13374357"/>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130226</xdr:rowOff>
    </xdr:from>
    <xdr:to>
      <xdr:col>15</xdr:col>
      <xdr:colOff>50800</xdr:colOff>
      <xdr:row>79</xdr:row>
      <xdr:rowOff>14275</xdr:rowOff>
    </xdr:to>
    <xdr:cxnSp macro="">
      <xdr:nvCxnSpPr>
        <xdr:cNvPr id="182" name="直線コネクタ 181"/>
        <xdr:cNvCxnSpPr/>
      </xdr:nvCxnSpPr>
      <xdr:spPr>
        <a:xfrm flipV="1">
          <a:off x="2019300" y="1350332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14275</xdr:rowOff>
    </xdr:from>
    <xdr:to>
      <xdr:col>10</xdr:col>
      <xdr:colOff>114300</xdr:colOff>
      <xdr:row>79</xdr:row>
      <xdr:rowOff>17869</xdr:rowOff>
    </xdr:to>
    <xdr:cxnSp macro="">
      <xdr:nvCxnSpPr>
        <xdr:cNvPr id="185" name="直線コネクタ 184"/>
        <xdr:cNvCxnSpPr/>
      </xdr:nvCxnSpPr>
      <xdr:spPr>
        <a:xfrm flipV="1">
          <a:off x="1130300" y="13558825"/>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161189</xdr:rowOff>
    </xdr:from>
    <xdr:to>
      <xdr:col>24</xdr:col>
      <xdr:colOff>114300</xdr:colOff>
      <xdr:row>78</xdr:row>
      <xdr:rowOff>91339</xdr:rowOff>
    </xdr:to>
    <xdr:sp macro="" textlink="">
      <xdr:nvSpPr>
        <xdr:cNvPr id="195" name="楕円 194"/>
        <xdr:cNvSpPr/>
      </xdr:nvSpPr>
      <xdr:spPr>
        <a:xfrm>
          <a:off x="4584700" y="133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139616</xdr:rowOff>
    </xdr:from>
    <xdr:ext cx="599010" cy="259045"/>
    <xdr:sp macro="" textlink="">
      <xdr:nvSpPr>
        <xdr:cNvPr id="196" name="民生費該当値テキスト"/>
        <xdr:cNvSpPr txBox="1"/>
      </xdr:nvSpPr>
      <xdr:spPr>
        <a:xfrm>
          <a:off x="4686300" y="1334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121907</xdr:rowOff>
    </xdr:from>
    <xdr:to>
      <xdr:col>20</xdr:col>
      <xdr:colOff>38100</xdr:colOff>
      <xdr:row>78</xdr:row>
      <xdr:rowOff>52057</xdr:rowOff>
    </xdr:to>
    <xdr:sp macro="" textlink="">
      <xdr:nvSpPr>
        <xdr:cNvPr id="197" name="楕円 196"/>
        <xdr:cNvSpPr/>
      </xdr:nvSpPr>
      <xdr:spPr>
        <a:xfrm>
          <a:off x="3746500" y="133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43184</xdr:rowOff>
    </xdr:from>
    <xdr:ext cx="599010" cy="259045"/>
    <xdr:sp macro="" textlink="">
      <xdr:nvSpPr>
        <xdr:cNvPr id="198" name="テキスト ボックス 197"/>
        <xdr:cNvSpPr txBox="1"/>
      </xdr:nvSpPr>
      <xdr:spPr>
        <a:xfrm>
          <a:off x="3497795" y="134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79426</xdr:rowOff>
    </xdr:from>
    <xdr:to>
      <xdr:col>15</xdr:col>
      <xdr:colOff>101600</xdr:colOff>
      <xdr:row>79</xdr:row>
      <xdr:rowOff>9576</xdr:rowOff>
    </xdr:to>
    <xdr:sp macro="" textlink="">
      <xdr:nvSpPr>
        <xdr:cNvPr id="199" name="楕円 198"/>
        <xdr:cNvSpPr/>
      </xdr:nvSpPr>
      <xdr:spPr>
        <a:xfrm>
          <a:off x="2857500" y="134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703</xdr:rowOff>
    </xdr:from>
    <xdr:ext cx="599010" cy="259045"/>
    <xdr:sp macro="" textlink="">
      <xdr:nvSpPr>
        <xdr:cNvPr id="200" name="テキスト ボックス 199"/>
        <xdr:cNvSpPr txBox="1"/>
      </xdr:nvSpPr>
      <xdr:spPr>
        <a:xfrm>
          <a:off x="2608795" y="135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134925</xdr:rowOff>
    </xdr:from>
    <xdr:to>
      <xdr:col>10</xdr:col>
      <xdr:colOff>165100</xdr:colOff>
      <xdr:row>79</xdr:row>
      <xdr:rowOff>65075</xdr:rowOff>
    </xdr:to>
    <xdr:sp macro="" textlink="">
      <xdr:nvSpPr>
        <xdr:cNvPr id="201" name="楕円 200"/>
        <xdr:cNvSpPr/>
      </xdr:nvSpPr>
      <xdr:spPr>
        <a:xfrm>
          <a:off x="1968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56202</xdr:rowOff>
    </xdr:from>
    <xdr:ext cx="599010" cy="259045"/>
    <xdr:sp macro="" textlink="">
      <xdr:nvSpPr>
        <xdr:cNvPr id="202" name="テキスト ボックス 201"/>
        <xdr:cNvSpPr txBox="1"/>
      </xdr:nvSpPr>
      <xdr:spPr>
        <a:xfrm>
          <a:off x="1719795" y="1360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138519</xdr:rowOff>
    </xdr:from>
    <xdr:to>
      <xdr:col>6</xdr:col>
      <xdr:colOff>38100</xdr:colOff>
      <xdr:row>79</xdr:row>
      <xdr:rowOff>68669</xdr:rowOff>
    </xdr:to>
    <xdr:sp macro="" textlink="">
      <xdr:nvSpPr>
        <xdr:cNvPr id="203" name="楕円 202"/>
        <xdr:cNvSpPr/>
      </xdr:nvSpPr>
      <xdr:spPr>
        <a:xfrm>
          <a:off x="1079500" y="135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59796</xdr:rowOff>
    </xdr:from>
    <xdr:ext cx="599010" cy="259045"/>
    <xdr:sp macro="" textlink="">
      <xdr:nvSpPr>
        <xdr:cNvPr id="204" name="テキスト ボックス 203"/>
        <xdr:cNvSpPr txBox="1"/>
      </xdr:nvSpPr>
      <xdr:spPr>
        <a:xfrm>
          <a:off x="830795" y="1360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154845</xdr:rowOff>
    </xdr:from>
    <xdr:to>
      <xdr:col>24</xdr:col>
      <xdr:colOff>63500</xdr:colOff>
      <xdr:row>97</xdr:row>
      <xdr:rowOff>165627</xdr:rowOff>
    </xdr:to>
    <xdr:cxnSp macro="">
      <xdr:nvCxnSpPr>
        <xdr:cNvPr id="234" name="直線コネクタ 233"/>
        <xdr:cNvCxnSpPr/>
      </xdr:nvCxnSpPr>
      <xdr:spPr>
        <a:xfrm>
          <a:off x="3797300" y="1678549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154845</xdr:rowOff>
    </xdr:from>
    <xdr:to>
      <xdr:col>19</xdr:col>
      <xdr:colOff>177800</xdr:colOff>
      <xdr:row>98</xdr:row>
      <xdr:rowOff>37364</xdr:rowOff>
    </xdr:to>
    <xdr:cxnSp macro="">
      <xdr:nvCxnSpPr>
        <xdr:cNvPr id="237" name="直線コネクタ 236"/>
        <xdr:cNvCxnSpPr/>
      </xdr:nvCxnSpPr>
      <xdr:spPr>
        <a:xfrm flipV="1">
          <a:off x="2908300" y="16785495"/>
          <a:ext cx="889000" cy="5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25019</xdr:rowOff>
    </xdr:from>
    <xdr:to>
      <xdr:col>15</xdr:col>
      <xdr:colOff>50800</xdr:colOff>
      <xdr:row>98</xdr:row>
      <xdr:rowOff>37364</xdr:rowOff>
    </xdr:to>
    <xdr:cxnSp macro="">
      <xdr:nvCxnSpPr>
        <xdr:cNvPr id="240" name="直線コネクタ 239"/>
        <xdr:cNvCxnSpPr/>
      </xdr:nvCxnSpPr>
      <xdr:spPr>
        <a:xfrm>
          <a:off x="2019300" y="1682711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25019</xdr:rowOff>
    </xdr:from>
    <xdr:to>
      <xdr:col>10</xdr:col>
      <xdr:colOff>114300</xdr:colOff>
      <xdr:row>98</xdr:row>
      <xdr:rowOff>58014</xdr:rowOff>
    </xdr:to>
    <xdr:cxnSp macro="">
      <xdr:nvCxnSpPr>
        <xdr:cNvPr id="243" name="直線コネクタ 242"/>
        <xdr:cNvCxnSpPr/>
      </xdr:nvCxnSpPr>
      <xdr:spPr>
        <a:xfrm flipV="1">
          <a:off x="1130300" y="16827119"/>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114827</xdr:rowOff>
    </xdr:from>
    <xdr:to>
      <xdr:col>24</xdr:col>
      <xdr:colOff>114300</xdr:colOff>
      <xdr:row>98</xdr:row>
      <xdr:rowOff>44977</xdr:rowOff>
    </xdr:to>
    <xdr:sp macro="" textlink="">
      <xdr:nvSpPr>
        <xdr:cNvPr id="253" name="楕円 252"/>
        <xdr:cNvSpPr/>
      </xdr:nvSpPr>
      <xdr:spPr>
        <a:xfrm>
          <a:off x="45847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93254</xdr:rowOff>
    </xdr:from>
    <xdr:ext cx="534377" cy="259045"/>
    <xdr:sp macro="" textlink="">
      <xdr:nvSpPr>
        <xdr:cNvPr id="254" name="衛生費該当値テキスト"/>
        <xdr:cNvSpPr txBox="1"/>
      </xdr:nvSpPr>
      <xdr:spPr>
        <a:xfrm>
          <a:off x="4686300" y="167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104045</xdr:rowOff>
    </xdr:from>
    <xdr:to>
      <xdr:col>20</xdr:col>
      <xdr:colOff>38100</xdr:colOff>
      <xdr:row>98</xdr:row>
      <xdr:rowOff>34195</xdr:rowOff>
    </xdr:to>
    <xdr:sp macro="" textlink="">
      <xdr:nvSpPr>
        <xdr:cNvPr id="255" name="楕円 254"/>
        <xdr:cNvSpPr/>
      </xdr:nvSpPr>
      <xdr:spPr>
        <a:xfrm>
          <a:off x="3746500" y="16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25322</xdr:rowOff>
    </xdr:from>
    <xdr:ext cx="534377" cy="259045"/>
    <xdr:sp macro="" textlink="">
      <xdr:nvSpPr>
        <xdr:cNvPr id="256" name="テキスト ボックス 255"/>
        <xdr:cNvSpPr txBox="1"/>
      </xdr:nvSpPr>
      <xdr:spPr>
        <a:xfrm>
          <a:off x="3530111" y="168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158014</xdr:rowOff>
    </xdr:from>
    <xdr:to>
      <xdr:col>15</xdr:col>
      <xdr:colOff>101600</xdr:colOff>
      <xdr:row>98</xdr:row>
      <xdr:rowOff>88164</xdr:rowOff>
    </xdr:to>
    <xdr:sp macro="" textlink="">
      <xdr:nvSpPr>
        <xdr:cNvPr id="257" name="楕円 256"/>
        <xdr:cNvSpPr/>
      </xdr:nvSpPr>
      <xdr:spPr>
        <a:xfrm>
          <a:off x="2857500" y="167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79291</xdr:rowOff>
    </xdr:from>
    <xdr:ext cx="534377" cy="259045"/>
    <xdr:sp macro="" textlink="">
      <xdr:nvSpPr>
        <xdr:cNvPr id="258" name="テキスト ボックス 257"/>
        <xdr:cNvSpPr txBox="1"/>
      </xdr:nvSpPr>
      <xdr:spPr>
        <a:xfrm>
          <a:off x="2641111" y="168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145669</xdr:rowOff>
    </xdr:from>
    <xdr:to>
      <xdr:col>10</xdr:col>
      <xdr:colOff>165100</xdr:colOff>
      <xdr:row>98</xdr:row>
      <xdr:rowOff>75819</xdr:rowOff>
    </xdr:to>
    <xdr:sp macro="" textlink="">
      <xdr:nvSpPr>
        <xdr:cNvPr id="259" name="楕円 258"/>
        <xdr:cNvSpPr/>
      </xdr:nvSpPr>
      <xdr:spPr>
        <a:xfrm>
          <a:off x="1968500" y="167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66946</xdr:rowOff>
    </xdr:from>
    <xdr:ext cx="534377" cy="259045"/>
    <xdr:sp macro="" textlink="">
      <xdr:nvSpPr>
        <xdr:cNvPr id="260" name="テキスト ボックス 259"/>
        <xdr:cNvSpPr txBox="1"/>
      </xdr:nvSpPr>
      <xdr:spPr>
        <a:xfrm>
          <a:off x="1752111" y="1686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7214</xdr:rowOff>
    </xdr:from>
    <xdr:to>
      <xdr:col>6</xdr:col>
      <xdr:colOff>38100</xdr:colOff>
      <xdr:row>98</xdr:row>
      <xdr:rowOff>108814</xdr:rowOff>
    </xdr:to>
    <xdr:sp macro="" textlink="">
      <xdr:nvSpPr>
        <xdr:cNvPr id="261" name="楕円 260"/>
        <xdr:cNvSpPr/>
      </xdr:nvSpPr>
      <xdr:spPr>
        <a:xfrm>
          <a:off x="1079500" y="168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99941</xdr:rowOff>
    </xdr:from>
    <xdr:ext cx="534377" cy="259045"/>
    <xdr:sp macro="" textlink="">
      <xdr:nvSpPr>
        <xdr:cNvPr id="262" name="テキスト ボックス 261"/>
        <xdr:cNvSpPr txBox="1"/>
      </xdr:nvSpPr>
      <xdr:spPr>
        <a:xfrm>
          <a:off x="863111" y="169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149796</xdr:rowOff>
    </xdr:from>
    <xdr:to>
      <xdr:col>50</xdr:col>
      <xdr:colOff>114300</xdr:colOff>
      <xdr:row>39</xdr:row>
      <xdr:rowOff>44450</xdr:rowOff>
    </xdr:to>
    <xdr:cxnSp macro="">
      <xdr:nvCxnSpPr>
        <xdr:cNvPr id="294" name="直線コネクタ 293"/>
        <xdr:cNvCxnSpPr/>
      </xdr:nvCxnSpPr>
      <xdr:spPr>
        <a:xfrm>
          <a:off x="8750300" y="6664896"/>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39688</xdr:rowOff>
    </xdr:from>
    <xdr:to>
      <xdr:col>45</xdr:col>
      <xdr:colOff>177800</xdr:colOff>
      <xdr:row>38</xdr:row>
      <xdr:rowOff>149796</xdr:rowOff>
    </xdr:to>
    <xdr:cxnSp macro="">
      <xdr:nvCxnSpPr>
        <xdr:cNvPr id="297" name="直線コネクタ 296"/>
        <xdr:cNvCxnSpPr/>
      </xdr:nvCxnSpPr>
      <xdr:spPr>
        <a:xfrm>
          <a:off x="7861300" y="6383338"/>
          <a:ext cx="889000" cy="2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39688</xdr:rowOff>
    </xdr:from>
    <xdr:to>
      <xdr:col>41</xdr:col>
      <xdr:colOff>50800</xdr:colOff>
      <xdr:row>38</xdr:row>
      <xdr:rowOff>101981</xdr:rowOff>
    </xdr:to>
    <xdr:cxnSp macro="">
      <xdr:nvCxnSpPr>
        <xdr:cNvPr id="300" name="直線コネクタ 299"/>
        <xdr:cNvCxnSpPr/>
      </xdr:nvCxnSpPr>
      <xdr:spPr>
        <a:xfrm flipV="1">
          <a:off x="6972300" y="6383338"/>
          <a:ext cx="889000" cy="2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111713</xdr:rowOff>
    </xdr:from>
    <xdr:ext cx="469744" cy="259045"/>
    <xdr:sp macro="" textlink="">
      <xdr:nvSpPr>
        <xdr:cNvPr id="302" name="テキスト ボックス 301"/>
        <xdr:cNvSpPr txBox="1"/>
      </xdr:nvSpPr>
      <xdr:spPr>
        <a:xfrm>
          <a:off x="7626428"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98996</xdr:rowOff>
    </xdr:from>
    <xdr:to>
      <xdr:col>46</xdr:col>
      <xdr:colOff>38100</xdr:colOff>
      <xdr:row>39</xdr:row>
      <xdr:rowOff>29146</xdr:rowOff>
    </xdr:to>
    <xdr:sp macro="" textlink="">
      <xdr:nvSpPr>
        <xdr:cNvPr id="314" name="楕円 313"/>
        <xdr:cNvSpPr/>
      </xdr:nvSpPr>
      <xdr:spPr>
        <a:xfrm>
          <a:off x="8699500" y="6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20273</xdr:rowOff>
    </xdr:from>
    <xdr:ext cx="378565" cy="259045"/>
    <xdr:sp macro="" textlink="">
      <xdr:nvSpPr>
        <xdr:cNvPr id="315" name="テキスト ボックス 314"/>
        <xdr:cNvSpPr txBox="1"/>
      </xdr:nvSpPr>
      <xdr:spPr>
        <a:xfrm>
          <a:off x="8561017" y="6706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160338</xdr:rowOff>
    </xdr:from>
    <xdr:to>
      <xdr:col>41</xdr:col>
      <xdr:colOff>101600</xdr:colOff>
      <xdr:row>37</xdr:row>
      <xdr:rowOff>90488</xdr:rowOff>
    </xdr:to>
    <xdr:sp macro="" textlink="">
      <xdr:nvSpPr>
        <xdr:cNvPr id="316" name="楕円 315"/>
        <xdr:cNvSpPr/>
      </xdr:nvSpPr>
      <xdr:spPr>
        <a:xfrm>
          <a:off x="7810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107015</xdr:rowOff>
    </xdr:from>
    <xdr:ext cx="469744" cy="259045"/>
    <xdr:sp macro="" textlink="">
      <xdr:nvSpPr>
        <xdr:cNvPr id="317" name="テキスト ボックス 316"/>
        <xdr:cNvSpPr txBox="1"/>
      </xdr:nvSpPr>
      <xdr:spPr>
        <a:xfrm>
          <a:off x="7626428" y="6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51181</xdr:rowOff>
    </xdr:from>
    <xdr:to>
      <xdr:col>36</xdr:col>
      <xdr:colOff>165100</xdr:colOff>
      <xdr:row>38</xdr:row>
      <xdr:rowOff>152781</xdr:rowOff>
    </xdr:to>
    <xdr:sp macro="" textlink="">
      <xdr:nvSpPr>
        <xdr:cNvPr id="318" name="楕円 317"/>
        <xdr:cNvSpPr/>
      </xdr:nvSpPr>
      <xdr:spPr>
        <a:xfrm>
          <a:off x="6921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143908</xdr:rowOff>
    </xdr:from>
    <xdr:ext cx="378565" cy="259045"/>
    <xdr:sp macro="" textlink="">
      <xdr:nvSpPr>
        <xdr:cNvPr id="319" name="テキスト ボックス 318"/>
        <xdr:cNvSpPr txBox="1"/>
      </xdr:nvSpPr>
      <xdr:spPr>
        <a:xfrm>
          <a:off x="6783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153808</xdr:rowOff>
    </xdr:from>
    <xdr:to>
      <xdr:col>55</xdr:col>
      <xdr:colOff>0</xdr:colOff>
      <xdr:row>58</xdr:row>
      <xdr:rowOff>5392</xdr:rowOff>
    </xdr:to>
    <xdr:cxnSp macro="">
      <xdr:nvCxnSpPr>
        <xdr:cNvPr id="350" name="直線コネクタ 349"/>
        <xdr:cNvCxnSpPr/>
      </xdr:nvCxnSpPr>
      <xdr:spPr>
        <a:xfrm flipV="1">
          <a:off x="9639300" y="9926458"/>
          <a:ext cx="8382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134300</xdr:rowOff>
    </xdr:from>
    <xdr:to>
      <xdr:col>50</xdr:col>
      <xdr:colOff>114300</xdr:colOff>
      <xdr:row>58</xdr:row>
      <xdr:rowOff>5392</xdr:rowOff>
    </xdr:to>
    <xdr:cxnSp macro="">
      <xdr:nvCxnSpPr>
        <xdr:cNvPr id="353" name="直線コネクタ 352"/>
        <xdr:cNvCxnSpPr/>
      </xdr:nvCxnSpPr>
      <xdr:spPr>
        <a:xfrm>
          <a:off x="8750300" y="9906950"/>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5" name="テキスト ボックス 354"/>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134300</xdr:rowOff>
    </xdr:from>
    <xdr:to>
      <xdr:col>45</xdr:col>
      <xdr:colOff>177800</xdr:colOff>
      <xdr:row>58</xdr:row>
      <xdr:rowOff>15167</xdr:rowOff>
    </xdr:to>
    <xdr:cxnSp macro="">
      <xdr:nvCxnSpPr>
        <xdr:cNvPr id="356" name="直線コネクタ 355"/>
        <xdr:cNvCxnSpPr/>
      </xdr:nvCxnSpPr>
      <xdr:spPr>
        <a:xfrm flipV="1">
          <a:off x="7861300" y="9906950"/>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8" name="テキスト ボックス 357"/>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15167</xdr:rowOff>
    </xdr:from>
    <xdr:to>
      <xdr:col>41</xdr:col>
      <xdr:colOff>50800</xdr:colOff>
      <xdr:row>58</xdr:row>
      <xdr:rowOff>43731</xdr:rowOff>
    </xdr:to>
    <xdr:cxnSp macro="">
      <xdr:nvCxnSpPr>
        <xdr:cNvPr id="359" name="直線コネクタ 358"/>
        <xdr:cNvCxnSpPr/>
      </xdr:nvCxnSpPr>
      <xdr:spPr>
        <a:xfrm flipV="1">
          <a:off x="6972300" y="9959267"/>
          <a:ext cx="8890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1" name="テキスト ボックス 360"/>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103008</xdr:rowOff>
    </xdr:from>
    <xdr:to>
      <xdr:col>55</xdr:col>
      <xdr:colOff>50800</xdr:colOff>
      <xdr:row>58</xdr:row>
      <xdr:rowOff>33158</xdr:rowOff>
    </xdr:to>
    <xdr:sp macro="" textlink="">
      <xdr:nvSpPr>
        <xdr:cNvPr id="369" name="楕円 368"/>
        <xdr:cNvSpPr/>
      </xdr:nvSpPr>
      <xdr:spPr>
        <a:xfrm>
          <a:off x="10426700" y="9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81435</xdr:rowOff>
    </xdr:from>
    <xdr:ext cx="534377" cy="259045"/>
    <xdr:sp macro="" textlink="">
      <xdr:nvSpPr>
        <xdr:cNvPr id="370" name="農林水産業費該当値テキスト"/>
        <xdr:cNvSpPr txBox="1"/>
      </xdr:nvSpPr>
      <xdr:spPr>
        <a:xfrm>
          <a:off x="10528300" y="98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126042</xdr:rowOff>
    </xdr:from>
    <xdr:to>
      <xdr:col>50</xdr:col>
      <xdr:colOff>165100</xdr:colOff>
      <xdr:row>58</xdr:row>
      <xdr:rowOff>56192</xdr:rowOff>
    </xdr:to>
    <xdr:sp macro="" textlink="">
      <xdr:nvSpPr>
        <xdr:cNvPr id="371" name="楕円 370"/>
        <xdr:cNvSpPr/>
      </xdr:nvSpPr>
      <xdr:spPr>
        <a:xfrm>
          <a:off x="9588500" y="98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47319</xdr:rowOff>
    </xdr:from>
    <xdr:ext cx="534377" cy="259045"/>
    <xdr:sp macro="" textlink="">
      <xdr:nvSpPr>
        <xdr:cNvPr id="372" name="テキスト ボックス 371"/>
        <xdr:cNvSpPr txBox="1"/>
      </xdr:nvSpPr>
      <xdr:spPr>
        <a:xfrm>
          <a:off x="9372111" y="99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83500</xdr:rowOff>
    </xdr:from>
    <xdr:to>
      <xdr:col>46</xdr:col>
      <xdr:colOff>38100</xdr:colOff>
      <xdr:row>58</xdr:row>
      <xdr:rowOff>13650</xdr:rowOff>
    </xdr:to>
    <xdr:sp macro="" textlink="">
      <xdr:nvSpPr>
        <xdr:cNvPr id="373" name="楕円 372"/>
        <xdr:cNvSpPr/>
      </xdr:nvSpPr>
      <xdr:spPr>
        <a:xfrm>
          <a:off x="8699500" y="98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4777</xdr:rowOff>
    </xdr:from>
    <xdr:ext cx="534377" cy="259045"/>
    <xdr:sp macro="" textlink="">
      <xdr:nvSpPr>
        <xdr:cNvPr id="374" name="テキスト ボックス 373"/>
        <xdr:cNvSpPr txBox="1"/>
      </xdr:nvSpPr>
      <xdr:spPr>
        <a:xfrm>
          <a:off x="8483111" y="99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135817</xdr:rowOff>
    </xdr:from>
    <xdr:to>
      <xdr:col>41</xdr:col>
      <xdr:colOff>101600</xdr:colOff>
      <xdr:row>58</xdr:row>
      <xdr:rowOff>65967</xdr:rowOff>
    </xdr:to>
    <xdr:sp macro="" textlink="">
      <xdr:nvSpPr>
        <xdr:cNvPr id="375" name="楕円 374"/>
        <xdr:cNvSpPr/>
      </xdr:nvSpPr>
      <xdr:spPr>
        <a:xfrm>
          <a:off x="7810500" y="99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57094</xdr:rowOff>
    </xdr:from>
    <xdr:ext cx="534377" cy="259045"/>
    <xdr:sp macro="" textlink="">
      <xdr:nvSpPr>
        <xdr:cNvPr id="376" name="テキスト ボックス 375"/>
        <xdr:cNvSpPr txBox="1"/>
      </xdr:nvSpPr>
      <xdr:spPr>
        <a:xfrm>
          <a:off x="7594111" y="100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164381</xdr:rowOff>
    </xdr:from>
    <xdr:to>
      <xdr:col>36</xdr:col>
      <xdr:colOff>165100</xdr:colOff>
      <xdr:row>58</xdr:row>
      <xdr:rowOff>94531</xdr:rowOff>
    </xdr:to>
    <xdr:sp macro="" textlink="">
      <xdr:nvSpPr>
        <xdr:cNvPr id="377" name="楕円 376"/>
        <xdr:cNvSpPr/>
      </xdr:nvSpPr>
      <xdr:spPr>
        <a:xfrm>
          <a:off x="6921500" y="99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85658</xdr:rowOff>
    </xdr:from>
    <xdr:ext cx="534377" cy="259045"/>
    <xdr:sp macro="" textlink="">
      <xdr:nvSpPr>
        <xdr:cNvPr id="378" name="テキスト ボックス 377"/>
        <xdr:cNvSpPr txBox="1"/>
      </xdr:nvSpPr>
      <xdr:spPr>
        <a:xfrm>
          <a:off x="6705111" y="100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168427</xdr:rowOff>
    </xdr:from>
    <xdr:to>
      <xdr:col>55</xdr:col>
      <xdr:colOff>0</xdr:colOff>
      <xdr:row>77</xdr:row>
      <xdr:rowOff>29744</xdr:rowOff>
    </xdr:to>
    <xdr:cxnSp macro="">
      <xdr:nvCxnSpPr>
        <xdr:cNvPr id="407" name="直線コネクタ 406"/>
        <xdr:cNvCxnSpPr/>
      </xdr:nvCxnSpPr>
      <xdr:spPr>
        <a:xfrm flipV="1">
          <a:off x="9639300" y="1319862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20180</xdr:rowOff>
    </xdr:from>
    <xdr:to>
      <xdr:col>50</xdr:col>
      <xdr:colOff>114300</xdr:colOff>
      <xdr:row>77</xdr:row>
      <xdr:rowOff>29744</xdr:rowOff>
    </xdr:to>
    <xdr:cxnSp macro="">
      <xdr:nvCxnSpPr>
        <xdr:cNvPr id="410" name="直線コネクタ 409"/>
        <xdr:cNvCxnSpPr/>
      </xdr:nvCxnSpPr>
      <xdr:spPr>
        <a:xfrm>
          <a:off x="8750300" y="13221830"/>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16942</xdr:rowOff>
    </xdr:from>
    <xdr:to>
      <xdr:col>45</xdr:col>
      <xdr:colOff>177800</xdr:colOff>
      <xdr:row>77</xdr:row>
      <xdr:rowOff>20180</xdr:rowOff>
    </xdr:to>
    <xdr:cxnSp macro="">
      <xdr:nvCxnSpPr>
        <xdr:cNvPr id="413" name="直線コネクタ 412"/>
        <xdr:cNvCxnSpPr/>
      </xdr:nvCxnSpPr>
      <xdr:spPr>
        <a:xfrm>
          <a:off x="7861300" y="1321859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16942</xdr:rowOff>
    </xdr:from>
    <xdr:to>
      <xdr:col>41</xdr:col>
      <xdr:colOff>50800</xdr:colOff>
      <xdr:row>77</xdr:row>
      <xdr:rowOff>77521</xdr:rowOff>
    </xdr:to>
    <xdr:cxnSp macro="">
      <xdr:nvCxnSpPr>
        <xdr:cNvPr id="416" name="直線コネクタ 415"/>
        <xdr:cNvCxnSpPr/>
      </xdr:nvCxnSpPr>
      <xdr:spPr>
        <a:xfrm flipV="1">
          <a:off x="6972300" y="1321859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117627</xdr:rowOff>
    </xdr:from>
    <xdr:to>
      <xdr:col>55</xdr:col>
      <xdr:colOff>50800</xdr:colOff>
      <xdr:row>77</xdr:row>
      <xdr:rowOff>47777</xdr:rowOff>
    </xdr:to>
    <xdr:sp macro="" textlink="">
      <xdr:nvSpPr>
        <xdr:cNvPr id="426" name="楕円 425"/>
        <xdr:cNvSpPr/>
      </xdr:nvSpPr>
      <xdr:spPr>
        <a:xfrm>
          <a:off x="10426700" y="131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96054</xdr:rowOff>
    </xdr:from>
    <xdr:ext cx="534377" cy="259045"/>
    <xdr:sp macro="" textlink="">
      <xdr:nvSpPr>
        <xdr:cNvPr id="427" name="商工費該当値テキスト"/>
        <xdr:cNvSpPr txBox="1"/>
      </xdr:nvSpPr>
      <xdr:spPr>
        <a:xfrm>
          <a:off x="10528300" y="131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150394</xdr:rowOff>
    </xdr:from>
    <xdr:to>
      <xdr:col>50</xdr:col>
      <xdr:colOff>165100</xdr:colOff>
      <xdr:row>77</xdr:row>
      <xdr:rowOff>80544</xdr:rowOff>
    </xdr:to>
    <xdr:sp macro="" textlink="">
      <xdr:nvSpPr>
        <xdr:cNvPr id="428" name="楕円 427"/>
        <xdr:cNvSpPr/>
      </xdr:nvSpPr>
      <xdr:spPr>
        <a:xfrm>
          <a:off x="95885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71671</xdr:rowOff>
    </xdr:from>
    <xdr:ext cx="469744" cy="259045"/>
    <xdr:sp macro="" textlink="">
      <xdr:nvSpPr>
        <xdr:cNvPr id="429" name="テキスト ボックス 428"/>
        <xdr:cNvSpPr txBox="1"/>
      </xdr:nvSpPr>
      <xdr:spPr>
        <a:xfrm>
          <a:off x="9404428" y="13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140830</xdr:rowOff>
    </xdr:from>
    <xdr:to>
      <xdr:col>46</xdr:col>
      <xdr:colOff>38100</xdr:colOff>
      <xdr:row>77</xdr:row>
      <xdr:rowOff>70980</xdr:rowOff>
    </xdr:to>
    <xdr:sp macro="" textlink="">
      <xdr:nvSpPr>
        <xdr:cNvPr id="430" name="楕円 429"/>
        <xdr:cNvSpPr/>
      </xdr:nvSpPr>
      <xdr:spPr>
        <a:xfrm>
          <a:off x="8699500" y="131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62107</xdr:rowOff>
    </xdr:from>
    <xdr:ext cx="469744" cy="259045"/>
    <xdr:sp macro="" textlink="">
      <xdr:nvSpPr>
        <xdr:cNvPr id="431" name="テキスト ボックス 430"/>
        <xdr:cNvSpPr txBox="1"/>
      </xdr:nvSpPr>
      <xdr:spPr>
        <a:xfrm>
          <a:off x="8515428" y="132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137592</xdr:rowOff>
    </xdr:from>
    <xdr:to>
      <xdr:col>41</xdr:col>
      <xdr:colOff>101600</xdr:colOff>
      <xdr:row>77</xdr:row>
      <xdr:rowOff>67742</xdr:rowOff>
    </xdr:to>
    <xdr:sp macro="" textlink="">
      <xdr:nvSpPr>
        <xdr:cNvPr id="432" name="楕円 431"/>
        <xdr:cNvSpPr/>
      </xdr:nvSpPr>
      <xdr:spPr>
        <a:xfrm>
          <a:off x="7810500" y="13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58869</xdr:rowOff>
    </xdr:from>
    <xdr:ext cx="469744" cy="259045"/>
    <xdr:sp macro="" textlink="">
      <xdr:nvSpPr>
        <xdr:cNvPr id="433" name="テキスト ボックス 432"/>
        <xdr:cNvSpPr txBox="1"/>
      </xdr:nvSpPr>
      <xdr:spPr>
        <a:xfrm>
          <a:off x="7626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26721</xdr:rowOff>
    </xdr:from>
    <xdr:to>
      <xdr:col>36</xdr:col>
      <xdr:colOff>165100</xdr:colOff>
      <xdr:row>77</xdr:row>
      <xdr:rowOff>128321</xdr:rowOff>
    </xdr:to>
    <xdr:sp macro="" textlink="">
      <xdr:nvSpPr>
        <xdr:cNvPr id="434" name="楕円 433"/>
        <xdr:cNvSpPr/>
      </xdr:nvSpPr>
      <xdr:spPr>
        <a:xfrm>
          <a:off x="69215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119448</xdr:rowOff>
    </xdr:from>
    <xdr:ext cx="469744" cy="259045"/>
    <xdr:sp macro="" textlink="">
      <xdr:nvSpPr>
        <xdr:cNvPr id="435" name="テキスト ボックス 434"/>
        <xdr:cNvSpPr txBox="1"/>
      </xdr:nvSpPr>
      <xdr:spPr>
        <a:xfrm>
          <a:off x="6737428" y="133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86041</xdr:rowOff>
    </xdr:from>
    <xdr:to>
      <xdr:col>55</xdr:col>
      <xdr:colOff>0</xdr:colOff>
      <xdr:row>98</xdr:row>
      <xdr:rowOff>89557</xdr:rowOff>
    </xdr:to>
    <xdr:cxnSp macro="">
      <xdr:nvCxnSpPr>
        <xdr:cNvPr id="462" name="直線コネクタ 461"/>
        <xdr:cNvCxnSpPr/>
      </xdr:nvCxnSpPr>
      <xdr:spPr>
        <a:xfrm flipV="1">
          <a:off x="9639300" y="16888141"/>
          <a:ext cx="8382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89557</xdr:rowOff>
    </xdr:from>
    <xdr:to>
      <xdr:col>50</xdr:col>
      <xdr:colOff>114300</xdr:colOff>
      <xdr:row>98</xdr:row>
      <xdr:rowOff>90193</xdr:rowOff>
    </xdr:to>
    <xdr:cxnSp macro="">
      <xdr:nvCxnSpPr>
        <xdr:cNvPr id="465" name="直線コネクタ 464"/>
        <xdr:cNvCxnSpPr/>
      </xdr:nvCxnSpPr>
      <xdr:spPr>
        <a:xfrm flipV="1">
          <a:off x="8750300" y="16891657"/>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74876</xdr:rowOff>
    </xdr:from>
    <xdr:to>
      <xdr:col>45</xdr:col>
      <xdr:colOff>177800</xdr:colOff>
      <xdr:row>98</xdr:row>
      <xdr:rowOff>90193</xdr:rowOff>
    </xdr:to>
    <xdr:cxnSp macro="">
      <xdr:nvCxnSpPr>
        <xdr:cNvPr id="468" name="直線コネクタ 467"/>
        <xdr:cNvCxnSpPr/>
      </xdr:nvCxnSpPr>
      <xdr:spPr>
        <a:xfrm>
          <a:off x="7861300" y="16876976"/>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74876</xdr:rowOff>
    </xdr:from>
    <xdr:to>
      <xdr:col>41</xdr:col>
      <xdr:colOff>50800</xdr:colOff>
      <xdr:row>98</xdr:row>
      <xdr:rowOff>77194</xdr:rowOff>
    </xdr:to>
    <xdr:cxnSp macro="">
      <xdr:nvCxnSpPr>
        <xdr:cNvPr id="471" name="直線コネクタ 470"/>
        <xdr:cNvCxnSpPr/>
      </xdr:nvCxnSpPr>
      <xdr:spPr>
        <a:xfrm flipV="1">
          <a:off x="6972300" y="16876976"/>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129795</xdr:rowOff>
    </xdr:from>
    <xdr:ext cx="534377" cy="259045"/>
    <xdr:sp macro="" textlink="">
      <xdr:nvSpPr>
        <xdr:cNvPr id="475" name="テキスト ボックス 474"/>
        <xdr:cNvSpPr txBox="1"/>
      </xdr:nvSpPr>
      <xdr:spPr>
        <a:xfrm>
          <a:off x="6705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35241</xdr:rowOff>
    </xdr:from>
    <xdr:to>
      <xdr:col>55</xdr:col>
      <xdr:colOff>50800</xdr:colOff>
      <xdr:row>98</xdr:row>
      <xdr:rowOff>136841</xdr:rowOff>
    </xdr:to>
    <xdr:sp macro="" textlink="">
      <xdr:nvSpPr>
        <xdr:cNvPr id="481" name="楕円 480"/>
        <xdr:cNvSpPr/>
      </xdr:nvSpPr>
      <xdr:spPr>
        <a:xfrm>
          <a:off x="10426700" y="168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166068</xdr:rowOff>
    </xdr:from>
    <xdr:ext cx="534377" cy="259045"/>
    <xdr:sp macro="" textlink="">
      <xdr:nvSpPr>
        <xdr:cNvPr id="482" name="土木費該当値テキスト"/>
        <xdr:cNvSpPr txBox="1"/>
      </xdr:nvSpPr>
      <xdr:spPr>
        <a:xfrm>
          <a:off x="10528300" y="166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38757</xdr:rowOff>
    </xdr:from>
    <xdr:to>
      <xdr:col>50</xdr:col>
      <xdr:colOff>165100</xdr:colOff>
      <xdr:row>98</xdr:row>
      <xdr:rowOff>140357</xdr:rowOff>
    </xdr:to>
    <xdr:sp macro="" textlink="">
      <xdr:nvSpPr>
        <xdr:cNvPr id="483" name="楕円 482"/>
        <xdr:cNvSpPr/>
      </xdr:nvSpPr>
      <xdr:spPr>
        <a:xfrm>
          <a:off x="9588500" y="16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156884</xdr:rowOff>
    </xdr:from>
    <xdr:ext cx="534377" cy="259045"/>
    <xdr:sp macro="" textlink="">
      <xdr:nvSpPr>
        <xdr:cNvPr id="484" name="テキスト ボックス 483"/>
        <xdr:cNvSpPr txBox="1"/>
      </xdr:nvSpPr>
      <xdr:spPr>
        <a:xfrm>
          <a:off x="9372111" y="166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39393</xdr:rowOff>
    </xdr:from>
    <xdr:to>
      <xdr:col>46</xdr:col>
      <xdr:colOff>38100</xdr:colOff>
      <xdr:row>98</xdr:row>
      <xdr:rowOff>140993</xdr:rowOff>
    </xdr:to>
    <xdr:sp macro="" textlink="">
      <xdr:nvSpPr>
        <xdr:cNvPr id="485" name="楕円 484"/>
        <xdr:cNvSpPr/>
      </xdr:nvSpPr>
      <xdr:spPr>
        <a:xfrm>
          <a:off x="8699500" y="1684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132120</xdr:rowOff>
    </xdr:from>
    <xdr:ext cx="534377" cy="259045"/>
    <xdr:sp macro="" textlink="">
      <xdr:nvSpPr>
        <xdr:cNvPr id="486" name="テキスト ボックス 485"/>
        <xdr:cNvSpPr txBox="1"/>
      </xdr:nvSpPr>
      <xdr:spPr>
        <a:xfrm>
          <a:off x="8483111" y="16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24076</xdr:rowOff>
    </xdr:from>
    <xdr:to>
      <xdr:col>41</xdr:col>
      <xdr:colOff>101600</xdr:colOff>
      <xdr:row>98</xdr:row>
      <xdr:rowOff>125676</xdr:rowOff>
    </xdr:to>
    <xdr:sp macro="" textlink="">
      <xdr:nvSpPr>
        <xdr:cNvPr id="487" name="楕円 486"/>
        <xdr:cNvSpPr/>
      </xdr:nvSpPr>
      <xdr:spPr>
        <a:xfrm>
          <a:off x="7810500" y="168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142203</xdr:rowOff>
    </xdr:from>
    <xdr:ext cx="534377" cy="259045"/>
    <xdr:sp macro="" textlink="">
      <xdr:nvSpPr>
        <xdr:cNvPr id="488" name="テキスト ボックス 487"/>
        <xdr:cNvSpPr txBox="1"/>
      </xdr:nvSpPr>
      <xdr:spPr>
        <a:xfrm>
          <a:off x="7594111" y="166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26394</xdr:rowOff>
    </xdr:from>
    <xdr:to>
      <xdr:col>36</xdr:col>
      <xdr:colOff>165100</xdr:colOff>
      <xdr:row>98</xdr:row>
      <xdr:rowOff>127994</xdr:rowOff>
    </xdr:to>
    <xdr:sp macro="" textlink="">
      <xdr:nvSpPr>
        <xdr:cNvPr id="489" name="楕円 488"/>
        <xdr:cNvSpPr/>
      </xdr:nvSpPr>
      <xdr:spPr>
        <a:xfrm>
          <a:off x="6921500" y="168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144521</xdr:rowOff>
    </xdr:from>
    <xdr:ext cx="534377" cy="259045"/>
    <xdr:sp macro="" textlink="">
      <xdr:nvSpPr>
        <xdr:cNvPr id="490" name="テキスト ボックス 489"/>
        <xdr:cNvSpPr txBox="1"/>
      </xdr:nvSpPr>
      <xdr:spPr>
        <a:xfrm>
          <a:off x="6705111" y="166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65938</xdr:rowOff>
    </xdr:from>
    <xdr:to>
      <xdr:col>85</xdr:col>
      <xdr:colOff>127000</xdr:colOff>
      <xdr:row>35</xdr:row>
      <xdr:rowOff>166218</xdr:rowOff>
    </xdr:to>
    <xdr:cxnSp macro="">
      <xdr:nvCxnSpPr>
        <xdr:cNvPr id="520" name="直線コネクタ 519"/>
        <xdr:cNvCxnSpPr/>
      </xdr:nvCxnSpPr>
      <xdr:spPr>
        <a:xfrm>
          <a:off x="15481300" y="6066688"/>
          <a:ext cx="838200" cy="10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65938</xdr:rowOff>
    </xdr:from>
    <xdr:to>
      <xdr:col>81</xdr:col>
      <xdr:colOff>50800</xdr:colOff>
      <xdr:row>35</xdr:row>
      <xdr:rowOff>82969</xdr:rowOff>
    </xdr:to>
    <xdr:cxnSp macro="">
      <xdr:nvCxnSpPr>
        <xdr:cNvPr id="523" name="直線コネクタ 522"/>
        <xdr:cNvCxnSpPr/>
      </xdr:nvCxnSpPr>
      <xdr:spPr>
        <a:xfrm flipV="1">
          <a:off x="14592300" y="6066688"/>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5" name="テキスト ボックス 524"/>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82969</xdr:rowOff>
    </xdr:from>
    <xdr:to>
      <xdr:col>76</xdr:col>
      <xdr:colOff>114300</xdr:colOff>
      <xdr:row>36</xdr:row>
      <xdr:rowOff>2273</xdr:rowOff>
    </xdr:to>
    <xdr:cxnSp macro="">
      <xdr:nvCxnSpPr>
        <xdr:cNvPr id="526" name="直線コネクタ 525"/>
        <xdr:cNvCxnSpPr/>
      </xdr:nvCxnSpPr>
      <xdr:spPr>
        <a:xfrm flipV="1">
          <a:off x="13703300" y="6083719"/>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2273</xdr:rowOff>
    </xdr:from>
    <xdr:to>
      <xdr:col>71</xdr:col>
      <xdr:colOff>177800</xdr:colOff>
      <xdr:row>36</xdr:row>
      <xdr:rowOff>59804</xdr:rowOff>
    </xdr:to>
    <xdr:cxnSp macro="">
      <xdr:nvCxnSpPr>
        <xdr:cNvPr id="529" name="直線コネクタ 528"/>
        <xdr:cNvCxnSpPr/>
      </xdr:nvCxnSpPr>
      <xdr:spPr>
        <a:xfrm flipV="1">
          <a:off x="12814300" y="6174473"/>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1" name="テキスト ボックス 530"/>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115418</xdr:rowOff>
    </xdr:from>
    <xdr:to>
      <xdr:col>85</xdr:col>
      <xdr:colOff>177800</xdr:colOff>
      <xdr:row>36</xdr:row>
      <xdr:rowOff>45568</xdr:rowOff>
    </xdr:to>
    <xdr:sp macro="" textlink="">
      <xdr:nvSpPr>
        <xdr:cNvPr id="539" name="楕円 538"/>
        <xdr:cNvSpPr/>
      </xdr:nvSpPr>
      <xdr:spPr>
        <a:xfrm>
          <a:off x="162687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138295</xdr:rowOff>
    </xdr:from>
    <xdr:ext cx="534377" cy="259045"/>
    <xdr:sp macro="" textlink="">
      <xdr:nvSpPr>
        <xdr:cNvPr id="540" name="消防費該当値テキスト"/>
        <xdr:cNvSpPr txBox="1"/>
      </xdr:nvSpPr>
      <xdr:spPr>
        <a:xfrm>
          <a:off x="16370300" y="59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15138</xdr:rowOff>
    </xdr:from>
    <xdr:to>
      <xdr:col>81</xdr:col>
      <xdr:colOff>101600</xdr:colOff>
      <xdr:row>35</xdr:row>
      <xdr:rowOff>116738</xdr:rowOff>
    </xdr:to>
    <xdr:sp macro="" textlink="">
      <xdr:nvSpPr>
        <xdr:cNvPr id="541" name="楕円 540"/>
        <xdr:cNvSpPr/>
      </xdr:nvSpPr>
      <xdr:spPr>
        <a:xfrm>
          <a:off x="15430500" y="60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133265</xdr:rowOff>
    </xdr:from>
    <xdr:ext cx="534377" cy="259045"/>
    <xdr:sp macro="" textlink="">
      <xdr:nvSpPr>
        <xdr:cNvPr id="542" name="テキスト ボックス 541"/>
        <xdr:cNvSpPr txBox="1"/>
      </xdr:nvSpPr>
      <xdr:spPr>
        <a:xfrm>
          <a:off x="15214111" y="57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32169</xdr:rowOff>
    </xdr:from>
    <xdr:to>
      <xdr:col>76</xdr:col>
      <xdr:colOff>165100</xdr:colOff>
      <xdr:row>35</xdr:row>
      <xdr:rowOff>133769</xdr:rowOff>
    </xdr:to>
    <xdr:sp macro="" textlink="">
      <xdr:nvSpPr>
        <xdr:cNvPr id="543" name="楕円 542"/>
        <xdr:cNvSpPr/>
      </xdr:nvSpPr>
      <xdr:spPr>
        <a:xfrm>
          <a:off x="14541500" y="60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150296</xdr:rowOff>
    </xdr:from>
    <xdr:ext cx="534377" cy="259045"/>
    <xdr:sp macro="" textlink="">
      <xdr:nvSpPr>
        <xdr:cNvPr id="544" name="テキスト ボックス 543"/>
        <xdr:cNvSpPr txBox="1"/>
      </xdr:nvSpPr>
      <xdr:spPr>
        <a:xfrm>
          <a:off x="14325111" y="580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122923</xdr:rowOff>
    </xdr:from>
    <xdr:to>
      <xdr:col>72</xdr:col>
      <xdr:colOff>38100</xdr:colOff>
      <xdr:row>36</xdr:row>
      <xdr:rowOff>53073</xdr:rowOff>
    </xdr:to>
    <xdr:sp macro="" textlink="">
      <xdr:nvSpPr>
        <xdr:cNvPr id="545" name="楕円 544"/>
        <xdr:cNvSpPr/>
      </xdr:nvSpPr>
      <xdr:spPr>
        <a:xfrm>
          <a:off x="13652500" y="61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44200</xdr:rowOff>
    </xdr:from>
    <xdr:ext cx="534377" cy="259045"/>
    <xdr:sp macro="" textlink="">
      <xdr:nvSpPr>
        <xdr:cNvPr id="546" name="テキスト ボックス 545"/>
        <xdr:cNvSpPr txBox="1"/>
      </xdr:nvSpPr>
      <xdr:spPr>
        <a:xfrm>
          <a:off x="13436111" y="62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9004</xdr:rowOff>
    </xdr:from>
    <xdr:to>
      <xdr:col>67</xdr:col>
      <xdr:colOff>101600</xdr:colOff>
      <xdr:row>36</xdr:row>
      <xdr:rowOff>110604</xdr:rowOff>
    </xdr:to>
    <xdr:sp macro="" textlink="">
      <xdr:nvSpPr>
        <xdr:cNvPr id="547" name="楕円 546"/>
        <xdr:cNvSpPr/>
      </xdr:nvSpPr>
      <xdr:spPr>
        <a:xfrm>
          <a:off x="12763500" y="61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101731</xdr:rowOff>
    </xdr:from>
    <xdr:ext cx="534377" cy="259045"/>
    <xdr:sp macro="" textlink="">
      <xdr:nvSpPr>
        <xdr:cNvPr id="548" name="テキスト ボックス 547"/>
        <xdr:cNvSpPr txBox="1"/>
      </xdr:nvSpPr>
      <xdr:spPr>
        <a:xfrm>
          <a:off x="12547111" y="62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107741</xdr:rowOff>
    </xdr:from>
    <xdr:to>
      <xdr:col>85</xdr:col>
      <xdr:colOff>127000</xdr:colOff>
      <xdr:row>57</xdr:row>
      <xdr:rowOff>16721</xdr:rowOff>
    </xdr:to>
    <xdr:cxnSp macro="">
      <xdr:nvCxnSpPr>
        <xdr:cNvPr id="577" name="直線コネクタ 576"/>
        <xdr:cNvCxnSpPr/>
      </xdr:nvCxnSpPr>
      <xdr:spPr>
        <a:xfrm>
          <a:off x="15481300" y="9708941"/>
          <a:ext cx="838200" cy="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84124</xdr:rowOff>
    </xdr:from>
    <xdr:ext cx="534377" cy="259045"/>
    <xdr:sp macro="" textlink="">
      <xdr:nvSpPr>
        <xdr:cNvPr id="578" name="教育費平均値テキスト"/>
        <xdr:cNvSpPr txBox="1"/>
      </xdr:nvSpPr>
      <xdr:spPr>
        <a:xfrm>
          <a:off x="16370300" y="9513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136797</xdr:rowOff>
    </xdr:from>
    <xdr:to>
      <xdr:col>81</xdr:col>
      <xdr:colOff>50800</xdr:colOff>
      <xdr:row>56</xdr:row>
      <xdr:rowOff>107741</xdr:rowOff>
    </xdr:to>
    <xdr:cxnSp macro="">
      <xdr:nvCxnSpPr>
        <xdr:cNvPr id="580" name="直線コネクタ 579"/>
        <xdr:cNvCxnSpPr/>
      </xdr:nvCxnSpPr>
      <xdr:spPr>
        <a:xfrm>
          <a:off x="14592300" y="9395097"/>
          <a:ext cx="889000" cy="3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136797</xdr:rowOff>
    </xdr:from>
    <xdr:to>
      <xdr:col>76</xdr:col>
      <xdr:colOff>114300</xdr:colOff>
      <xdr:row>55</xdr:row>
      <xdr:rowOff>111095</xdr:rowOff>
    </xdr:to>
    <xdr:cxnSp macro="">
      <xdr:nvCxnSpPr>
        <xdr:cNvPr id="583" name="直線コネクタ 582"/>
        <xdr:cNvCxnSpPr/>
      </xdr:nvCxnSpPr>
      <xdr:spPr>
        <a:xfrm flipV="1">
          <a:off x="13703300" y="9395097"/>
          <a:ext cx="889000" cy="14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135592</xdr:rowOff>
    </xdr:from>
    <xdr:to>
      <xdr:col>71</xdr:col>
      <xdr:colOff>177800</xdr:colOff>
      <xdr:row>55</xdr:row>
      <xdr:rowOff>111095</xdr:rowOff>
    </xdr:to>
    <xdr:cxnSp macro="">
      <xdr:nvCxnSpPr>
        <xdr:cNvPr id="586" name="直線コネクタ 585"/>
        <xdr:cNvCxnSpPr/>
      </xdr:nvCxnSpPr>
      <xdr:spPr>
        <a:xfrm>
          <a:off x="12814300" y="9393892"/>
          <a:ext cx="889000" cy="1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137371</xdr:rowOff>
    </xdr:from>
    <xdr:to>
      <xdr:col>85</xdr:col>
      <xdr:colOff>177800</xdr:colOff>
      <xdr:row>57</xdr:row>
      <xdr:rowOff>67521</xdr:rowOff>
    </xdr:to>
    <xdr:sp macro="" textlink="">
      <xdr:nvSpPr>
        <xdr:cNvPr id="596" name="楕円 595"/>
        <xdr:cNvSpPr/>
      </xdr:nvSpPr>
      <xdr:spPr>
        <a:xfrm>
          <a:off x="16268700" y="97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52298</xdr:rowOff>
    </xdr:from>
    <xdr:ext cx="534377" cy="259045"/>
    <xdr:sp macro="" textlink="">
      <xdr:nvSpPr>
        <xdr:cNvPr id="597" name="教育費該当値テキスト"/>
        <xdr:cNvSpPr txBox="1"/>
      </xdr:nvSpPr>
      <xdr:spPr>
        <a:xfrm>
          <a:off x="16370300" y="96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56941</xdr:rowOff>
    </xdr:from>
    <xdr:to>
      <xdr:col>81</xdr:col>
      <xdr:colOff>101600</xdr:colOff>
      <xdr:row>56</xdr:row>
      <xdr:rowOff>158541</xdr:rowOff>
    </xdr:to>
    <xdr:sp macro="" textlink="">
      <xdr:nvSpPr>
        <xdr:cNvPr id="598" name="楕円 597"/>
        <xdr:cNvSpPr/>
      </xdr:nvSpPr>
      <xdr:spPr>
        <a:xfrm>
          <a:off x="15430500" y="96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3618</xdr:rowOff>
    </xdr:from>
    <xdr:ext cx="534377" cy="259045"/>
    <xdr:sp macro="" textlink="">
      <xdr:nvSpPr>
        <xdr:cNvPr id="599" name="テキスト ボックス 598"/>
        <xdr:cNvSpPr txBox="1"/>
      </xdr:nvSpPr>
      <xdr:spPr>
        <a:xfrm>
          <a:off x="15214111" y="94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85997</xdr:rowOff>
    </xdr:from>
    <xdr:to>
      <xdr:col>76</xdr:col>
      <xdr:colOff>165100</xdr:colOff>
      <xdr:row>55</xdr:row>
      <xdr:rowOff>16147</xdr:rowOff>
    </xdr:to>
    <xdr:sp macro="" textlink="">
      <xdr:nvSpPr>
        <xdr:cNvPr id="600" name="楕円 599"/>
        <xdr:cNvSpPr/>
      </xdr:nvSpPr>
      <xdr:spPr>
        <a:xfrm>
          <a:off x="14541500" y="93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32674</xdr:rowOff>
    </xdr:from>
    <xdr:ext cx="599010" cy="259045"/>
    <xdr:sp macro="" textlink="">
      <xdr:nvSpPr>
        <xdr:cNvPr id="601" name="テキスト ボックス 600"/>
        <xdr:cNvSpPr txBox="1"/>
      </xdr:nvSpPr>
      <xdr:spPr>
        <a:xfrm>
          <a:off x="14292795" y="911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60295</xdr:rowOff>
    </xdr:from>
    <xdr:to>
      <xdr:col>72</xdr:col>
      <xdr:colOff>38100</xdr:colOff>
      <xdr:row>55</xdr:row>
      <xdr:rowOff>161895</xdr:rowOff>
    </xdr:to>
    <xdr:sp macro="" textlink="">
      <xdr:nvSpPr>
        <xdr:cNvPr id="602" name="楕円 601"/>
        <xdr:cNvSpPr/>
      </xdr:nvSpPr>
      <xdr:spPr>
        <a:xfrm>
          <a:off x="13652500" y="9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6972</xdr:rowOff>
    </xdr:from>
    <xdr:ext cx="534377" cy="259045"/>
    <xdr:sp macro="" textlink="">
      <xdr:nvSpPr>
        <xdr:cNvPr id="603" name="テキスト ボックス 602"/>
        <xdr:cNvSpPr txBox="1"/>
      </xdr:nvSpPr>
      <xdr:spPr>
        <a:xfrm>
          <a:off x="13436111" y="92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84792</xdr:rowOff>
    </xdr:from>
    <xdr:to>
      <xdr:col>67</xdr:col>
      <xdr:colOff>101600</xdr:colOff>
      <xdr:row>55</xdr:row>
      <xdr:rowOff>14942</xdr:rowOff>
    </xdr:to>
    <xdr:sp macro="" textlink="">
      <xdr:nvSpPr>
        <xdr:cNvPr id="604" name="楕円 603"/>
        <xdr:cNvSpPr/>
      </xdr:nvSpPr>
      <xdr:spPr>
        <a:xfrm>
          <a:off x="12763500" y="93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31469</xdr:rowOff>
    </xdr:from>
    <xdr:ext cx="599010" cy="259045"/>
    <xdr:sp macro="" textlink="">
      <xdr:nvSpPr>
        <xdr:cNvPr id="605" name="テキスト ボックス 604"/>
        <xdr:cNvSpPr txBox="1"/>
      </xdr:nvSpPr>
      <xdr:spPr>
        <a:xfrm>
          <a:off x="12514795" y="91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138477</xdr:rowOff>
    </xdr:from>
    <xdr:to>
      <xdr:col>85</xdr:col>
      <xdr:colOff>127000</xdr:colOff>
      <xdr:row>78</xdr:row>
      <xdr:rowOff>139700</xdr:rowOff>
    </xdr:to>
    <xdr:cxnSp macro="">
      <xdr:nvCxnSpPr>
        <xdr:cNvPr id="632" name="直線コネクタ 631"/>
        <xdr:cNvCxnSpPr/>
      </xdr:nvCxnSpPr>
      <xdr:spPr>
        <a:xfrm flipV="1">
          <a:off x="15481300" y="13511577"/>
          <a:ext cx="8382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133299</xdr:rowOff>
    </xdr:from>
    <xdr:to>
      <xdr:col>76</xdr:col>
      <xdr:colOff>114300</xdr:colOff>
      <xdr:row>78</xdr:row>
      <xdr:rowOff>139700</xdr:rowOff>
    </xdr:to>
    <xdr:cxnSp macro="">
      <xdr:nvCxnSpPr>
        <xdr:cNvPr id="638" name="直線コネクタ 637"/>
        <xdr:cNvCxnSpPr/>
      </xdr:nvCxnSpPr>
      <xdr:spPr>
        <a:xfrm>
          <a:off x="13703300" y="13506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103156</xdr:rowOff>
    </xdr:from>
    <xdr:to>
      <xdr:col>71</xdr:col>
      <xdr:colOff>177800</xdr:colOff>
      <xdr:row>78</xdr:row>
      <xdr:rowOff>133299</xdr:rowOff>
    </xdr:to>
    <xdr:cxnSp macro="">
      <xdr:nvCxnSpPr>
        <xdr:cNvPr id="641" name="直線コネクタ 640"/>
        <xdr:cNvCxnSpPr/>
      </xdr:nvCxnSpPr>
      <xdr:spPr>
        <a:xfrm>
          <a:off x="12814300" y="13476256"/>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165727</xdr:rowOff>
    </xdr:from>
    <xdr:ext cx="469744" cy="259045"/>
    <xdr:sp macro="" textlink="">
      <xdr:nvSpPr>
        <xdr:cNvPr id="645" name="テキスト ボックス 644"/>
        <xdr:cNvSpPr txBox="1"/>
      </xdr:nvSpPr>
      <xdr:spPr>
        <a:xfrm>
          <a:off x="12579428"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87677</xdr:rowOff>
    </xdr:from>
    <xdr:to>
      <xdr:col>85</xdr:col>
      <xdr:colOff>177800</xdr:colOff>
      <xdr:row>79</xdr:row>
      <xdr:rowOff>17827</xdr:rowOff>
    </xdr:to>
    <xdr:sp macro="" textlink="">
      <xdr:nvSpPr>
        <xdr:cNvPr id="651" name="楕円 650"/>
        <xdr:cNvSpPr/>
      </xdr:nvSpPr>
      <xdr:spPr>
        <a:xfrm>
          <a:off x="16268700" y="134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378565" cy="259045"/>
    <xdr:sp macro="" textlink="">
      <xdr:nvSpPr>
        <xdr:cNvPr id="652" name="災害復旧費該当値テキスト"/>
        <xdr:cNvSpPr txBox="1"/>
      </xdr:nvSpPr>
      <xdr:spPr>
        <a:xfrm>
          <a:off x="16370300" y="1343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82499</xdr:rowOff>
    </xdr:from>
    <xdr:to>
      <xdr:col>72</xdr:col>
      <xdr:colOff>38100</xdr:colOff>
      <xdr:row>79</xdr:row>
      <xdr:rowOff>12649</xdr:rowOff>
    </xdr:to>
    <xdr:sp macro="" textlink="">
      <xdr:nvSpPr>
        <xdr:cNvPr id="657" name="楕円 656"/>
        <xdr:cNvSpPr/>
      </xdr:nvSpPr>
      <xdr:spPr>
        <a:xfrm>
          <a:off x="13652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3776</xdr:rowOff>
    </xdr:from>
    <xdr:ext cx="469744" cy="259045"/>
    <xdr:sp macro="" textlink="">
      <xdr:nvSpPr>
        <xdr:cNvPr id="658" name="テキスト ボックス 657"/>
        <xdr:cNvSpPr txBox="1"/>
      </xdr:nvSpPr>
      <xdr:spPr>
        <a:xfrm>
          <a:off x="13468428"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52356</xdr:rowOff>
    </xdr:from>
    <xdr:to>
      <xdr:col>67</xdr:col>
      <xdr:colOff>101600</xdr:colOff>
      <xdr:row>78</xdr:row>
      <xdr:rowOff>153956</xdr:rowOff>
    </xdr:to>
    <xdr:sp macro="" textlink="">
      <xdr:nvSpPr>
        <xdr:cNvPr id="659" name="楕円 658"/>
        <xdr:cNvSpPr/>
      </xdr:nvSpPr>
      <xdr:spPr>
        <a:xfrm>
          <a:off x="12763500" y="134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170483</xdr:rowOff>
    </xdr:from>
    <xdr:ext cx="534377" cy="259045"/>
    <xdr:sp macro="" textlink="">
      <xdr:nvSpPr>
        <xdr:cNvPr id="660" name="テキスト ボックス 659"/>
        <xdr:cNvSpPr txBox="1"/>
      </xdr:nvSpPr>
      <xdr:spPr>
        <a:xfrm>
          <a:off x="12547111" y="132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53550</xdr:rowOff>
    </xdr:from>
    <xdr:to>
      <xdr:col>85</xdr:col>
      <xdr:colOff>127000</xdr:colOff>
      <xdr:row>96</xdr:row>
      <xdr:rowOff>78501</xdr:rowOff>
    </xdr:to>
    <xdr:cxnSp macro="">
      <xdr:nvCxnSpPr>
        <xdr:cNvPr id="691" name="直線コネクタ 690"/>
        <xdr:cNvCxnSpPr/>
      </xdr:nvCxnSpPr>
      <xdr:spPr>
        <a:xfrm flipV="1">
          <a:off x="15481300" y="16512750"/>
          <a:ext cx="8382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78501</xdr:rowOff>
    </xdr:from>
    <xdr:to>
      <xdr:col>81</xdr:col>
      <xdr:colOff>50800</xdr:colOff>
      <xdr:row>96</xdr:row>
      <xdr:rowOff>115348</xdr:rowOff>
    </xdr:to>
    <xdr:cxnSp macro="">
      <xdr:nvCxnSpPr>
        <xdr:cNvPr id="694" name="直線コネクタ 693"/>
        <xdr:cNvCxnSpPr/>
      </xdr:nvCxnSpPr>
      <xdr:spPr>
        <a:xfrm flipV="1">
          <a:off x="14592300" y="1653770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79992</xdr:rowOff>
    </xdr:from>
    <xdr:to>
      <xdr:col>76</xdr:col>
      <xdr:colOff>114300</xdr:colOff>
      <xdr:row>96</xdr:row>
      <xdr:rowOff>115348</xdr:rowOff>
    </xdr:to>
    <xdr:cxnSp macro="">
      <xdr:nvCxnSpPr>
        <xdr:cNvPr id="697" name="直線コネクタ 696"/>
        <xdr:cNvCxnSpPr/>
      </xdr:nvCxnSpPr>
      <xdr:spPr>
        <a:xfrm>
          <a:off x="13703300" y="16539192"/>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69400</xdr:rowOff>
    </xdr:from>
    <xdr:to>
      <xdr:col>71</xdr:col>
      <xdr:colOff>177800</xdr:colOff>
      <xdr:row>96</xdr:row>
      <xdr:rowOff>79992</xdr:rowOff>
    </xdr:to>
    <xdr:cxnSp macro="">
      <xdr:nvCxnSpPr>
        <xdr:cNvPr id="700" name="直線コネクタ 699"/>
        <xdr:cNvCxnSpPr/>
      </xdr:nvCxnSpPr>
      <xdr:spPr>
        <a:xfrm>
          <a:off x="12814300" y="1652860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2" name="テキスト ボックス 701"/>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4" name="テキスト ボックス 703"/>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2750</xdr:rowOff>
    </xdr:from>
    <xdr:to>
      <xdr:col>85</xdr:col>
      <xdr:colOff>177800</xdr:colOff>
      <xdr:row>96</xdr:row>
      <xdr:rowOff>104350</xdr:rowOff>
    </xdr:to>
    <xdr:sp macro="" textlink="">
      <xdr:nvSpPr>
        <xdr:cNvPr id="710" name="楕円 709"/>
        <xdr:cNvSpPr/>
      </xdr:nvSpPr>
      <xdr:spPr>
        <a:xfrm>
          <a:off x="16268700" y="16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152627</xdr:rowOff>
    </xdr:from>
    <xdr:ext cx="534377" cy="259045"/>
    <xdr:sp macro="" textlink="">
      <xdr:nvSpPr>
        <xdr:cNvPr id="711" name="公債費該当値テキスト"/>
        <xdr:cNvSpPr txBox="1"/>
      </xdr:nvSpPr>
      <xdr:spPr>
        <a:xfrm>
          <a:off x="16370300" y="164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27701</xdr:rowOff>
    </xdr:from>
    <xdr:to>
      <xdr:col>81</xdr:col>
      <xdr:colOff>101600</xdr:colOff>
      <xdr:row>96</xdr:row>
      <xdr:rowOff>129301</xdr:rowOff>
    </xdr:to>
    <xdr:sp macro="" textlink="">
      <xdr:nvSpPr>
        <xdr:cNvPr id="712" name="楕円 711"/>
        <xdr:cNvSpPr/>
      </xdr:nvSpPr>
      <xdr:spPr>
        <a:xfrm>
          <a:off x="15430500" y="164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120428</xdr:rowOff>
    </xdr:from>
    <xdr:ext cx="534377" cy="259045"/>
    <xdr:sp macro="" textlink="">
      <xdr:nvSpPr>
        <xdr:cNvPr id="713" name="テキスト ボックス 712"/>
        <xdr:cNvSpPr txBox="1"/>
      </xdr:nvSpPr>
      <xdr:spPr>
        <a:xfrm>
          <a:off x="15214111" y="16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64548</xdr:rowOff>
    </xdr:from>
    <xdr:to>
      <xdr:col>76</xdr:col>
      <xdr:colOff>165100</xdr:colOff>
      <xdr:row>96</xdr:row>
      <xdr:rowOff>166148</xdr:rowOff>
    </xdr:to>
    <xdr:sp macro="" textlink="">
      <xdr:nvSpPr>
        <xdr:cNvPr id="714" name="楕円 713"/>
        <xdr:cNvSpPr/>
      </xdr:nvSpPr>
      <xdr:spPr>
        <a:xfrm>
          <a:off x="14541500" y="165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157275</xdr:rowOff>
    </xdr:from>
    <xdr:ext cx="534377" cy="259045"/>
    <xdr:sp macro="" textlink="">
      <xdr:nvSpPr>
        <xdr:cNvPr id="715" name="テキスト ボックス 714"/>
        <xdr:cNvSpPr txBox="1"/>
      </xdr:nvSpPr>
      <xdr:spPr>
        <a:xfrm>
          <a:off x="14325111" y="166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29192</xdr:rowOff>
    </xdr:from>
    <xdr:to>
      <xdr:col>72</xdr:col>
      <xdr:colOff>38100</xdr:colOff>
      <xdr:row>96</xdr:row>
      <xdr:rowOff>130792</xdr:rowOff>
    </xdr:to>
    <xdr:sp macro="" textlink="">
      <xdr:nvSpPr>
        <xdr:cNvPr id="716" name="楕円 715"/>
        <xdr:cNvSpPr/>
      </xdr:nvSpPr>
      <xdr:spPr>
        <a:xfrm>
          <a:off x="13652500" y="164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121919</xdr:rowOff>
    </xdr:from>
    <xdr:ext cx="534377" cy="259045"/>
    <xdr:sp macro="" textlink="">
      <xdr:nvSpPr>
        <xdr:cNvPr id="717" name="テキスト ボックス 716"/>
        <xdr:cNvSpPr txBox="1"/>
      </xdr:nvSpPr>
      <xdr:spPr>
        <a:xfrm>
          <a:off x="13436111" y="165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18600</xdr:rowOff>
    </xdr:from>
    <xdr:to>
      <xdr:col>67</xdr:col>
      <xdr:colOff>101600</xdr:colOff>
      <xdr:row>96</xdr:row>
      <xdr:rowOff>120200</xdr:rowOff>
    </xdr:to>
    <xdr:sp macro="" textlink="">
      <xdr:nvSpPr>
        <xdr:cNvPr id="718" name="楕円 717"/>
        <xdr:cNvSpPr/>
      </xdr:nvSpPr>
      <xdr:spPr>
        <a:xfrm>
          <a:off x="12763500" y="164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111327</xdr:rowOff>
    </xdr:from>
    <xdr:ext cx="534377" cy="259045"/>
    <xdr:sp macro="" textlink="">
      <xdr:nvSpPr>
        <xdr:cNvPr id="719" name="テキスト ボックス 718"/>
        <xdr:cNvSpPr txBox="1"/>
      </xdr:nvSpPr>
      <xdr:spPr>
        <a:xfrm>
          <a:off x="12547111" y="165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議会費は、住民一人あたり</a:t>
          </a:r>
          <a:r>
            <a:rPr kumimoji="1" lang="en-US" altLang="ja-JP" sz="1300">
              <a:latin typeface="ＭＳ Ｐゴシック" panose="020B0600070205080204" pitchFamily="50" charset="-128"/>
              <a:ea typeface="ＭＳ Ｐゴシック" panose="020B0600070205080204" pitchFamily="50" charset="-128"/>
            </a:rPr>
            <a:t>4,252</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586</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円下回っているが、全国平均・茨城県平均と比べると上回っている。総務費では、住民一人あたり</a:t>
          </a:r>
          <a:r>
            <a:rPr kumimoji="1" lang="en-US" altLang="ja-JP" sz="1300">
              <a:latin typeface="ＭＳ Ｐゴシック" panose="020B0600070205080204" pitchFamily="50" charset="-128"/>
              <a:ea typeface="ＭＳ Ｐゴシック" panose="020B0600070205080204" pitchFamily="50" charset="-128"/>
            </a:rPr>
            <a:t>76,655</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11,286</a:t>
          </a:r>
          <a:r>
            <a:rPr kumimoji="1" lang="ja-JP" altLang="en-US" sz="1300">
              <a:latin typeface="ＭＳ Ｐゴシック" panose="020B0600070205080204" pitchFamily="50" charset="-128"/>
              <a:ea typeface="ＭＳ Ｐゴシック" panose="020B0600070205080204" pitchFamily="50" charset="-128"/>
            </a:rPr>
            <a:t>円下回っている。年度によって決算額が上下しているのは、基金積立額の上下によるものである。民生費では、住民一人あたり</a:t>
          </a:r>
          <a:r>
            <a:rPr kumimoji="1" lang="en-US" altLang="ja-JP" sz="1300">
              <a:latin typeface="ＭＳ Ｐゴシック" panose="020B0600070205080204" pitchFamily="50" charset="-128"/>
              <a:ea typeface="ＭＳ Ｐゴシック" panose="020B0600070205080204" pitchFamily="50" charset="-128"/>
            </a:rPr>
            <a:t>133,808</a:t>
          </a:r>
          <a:r>
            <a:rPr kumimoji="1" lang="ja-JP" altLang="en-US" sz="1300">
              <a:latin typeface="ＭＳ Ｐゴシック" panose="020B0600070205080204" pitchFamily="50" charset="-128"/>
              <a:ea typeface="ＭＳ Ｐゴシック" panose="020B0600070205080204" pitchFamily="50" charset="-128"/>
            </a:rPr>
            <a:t>円で類似団体との比較では、</a:t>
          </a:r>
          <a:r>
            <a:rPr kumimoji="1" lang="en-US" altLang="ja-JP" sz="1300">
              <a:latin typeface="ＭＳ Ｐゴシック" panose="020B0600070205080204" pitchFamily="50" charset="-128"/>
              <a:ea typeface="ＭＳ Ｐゴシック" panose="020B0600070205080204" pitchFamily="50" charset="-128"/>
            </a:rPr>
            <a:t>26,760</a:t>
          </a:r>
          <a:r>
            <a:rPr kumimoji="1" lang="ja-JP" altLang="en-US" sz="1300">
              <a:latin typeface="ＭＳ Ｐゴシック" panose="020B0600070205080204" pitchFamily="50" charset="-128"/>
              <a:ea typeface="ＭＳ Ｐゴシック" panose="020B0600070205080204" pitchFamily="50" charset="-128"/>
            </a:rPr>
            <a:t>円下回っている。これは、生活保護受給者が類似団体と比較して少ないことによるものである。衛生費では、住民一人あたり</a:t>
          </a:r>
          <a:r>
            <a:rPr kumimoji="1" lang="en-US" altLang="ja-JP" sz="1300">
              <a:latin typeface="ＭＳ Ｐゴシック" panose="020B0600070205080204" pitchFamily="50" charset="-128"/>
              <a:ea typeface="ＭＳ Ｐゴシック" panose="020B0600070205080204" pitchFamily="50" charset="-128"/>
            </a:rPr>
            <a:t>31,639</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12,779</a:t>
          </a:r>
          <a:r>
            <a:rPr kumimoji="1" lang="ja-JP" altLang="en-US" sz="1300">
              <a:latin typeface="ＭＳ Ｐゴシック" panose="020B0600070205080204" pitchFamily="50" charset="-128"/>
              <a:ea typeface="ＭＳ Ｐゴシック" panose="020B0600070205080204" pitchFamily="50" charset="-128"/>
            </a:rPr>
            <a:t>円下回り、全国平均を下回っている。農林水産業費では、住民一人あたり</a:t>
          </a:r>
          <a:r>
            <a:rPr kumimoji="1" lang="en-US" altLang="ja-JP" sz="1300">
              <a:latin typeface="ＭＳ Ｐゴシック" panose="020B0600070205080204" pitchFamily="50" charset="-128"/>
              <a:ea typeface="ＭＳ Ｐゴシック" panose="020B0600070205080204" pitchFamily="50" charset="-128"/>
            </a:rPr>
            <a:t>26,454</a:t>
          </a:r>
          <a:r>
            <a:rPr kumimoji="1" lang="ja-JP" altLang="en-US" sz="1300">
              <a:latin typeface="ＭＳ Ｐゴシック" panose="020B0600070205080204" pitchFamily="50" charset="-128"/>
              <a:ea typeface="ＭＳ Ｐゴシック" panose="020B0600070205080204" pitchFamily="50" charset="-128"/>
            </a:rPr>
            <a:t>円、類似団体との比較では、</a:t>
          </a:r>
          <a:r>
            <a:rPr kumimoji="1" lang="en-US" altLang="ja-JP" sz="1300">
              <a:latin typeface="ＭＳ Ｐゴシック" panose="020B0600070205080204" pitchFamily="50" charset="-128"/>
              <a:ea typeface="ＭＳ Ｐゴシック" panose="020B0600070205080204" pitchFamily="50" charset="-128"/>
            </a:rPr>
            <a:t>9,759</a:t>
          </a:r>
          <a:r>
            <a:rPr kumimoji="1" lang="ja-JP" altLang="en-US" sz="1300">
              <a:latin typeface="ＭＳ Ｐゴシック" panose="020B0600070205080204" pitchFamily="50" charset="-128"/>
              <a:ea typeface="ＭＳ Ｐゴシック" panose="020B0600070205080204" pitchFamily="50" charset="-128"/>
            </a:rPr>
            <a:t>円下回っている。商工費では、住民一人あたり</a:t>
          </a:r>
          <a:r>
            <a:rPr kumimoji="1" lang="en-US" altLang="ja-JP" sz="1300">
              <a:latin typeface="ＭＳ Ｐゴシック" panose="020B0600070205080204" pitchFamily="50" charset="-128"/>
              <a:ea typeface="ＭＳ Ｐゴシック" panose="020B0600070205080204" pitchFamily="50" charset="-128"/>
            </a:rPr>
            <a:t>10,246</a:t>
          </a:r>
          <a:r>
            <a:rPr kumimoji="1" lang="ja-JP" altLang="en-US" sz="1300">
              <a:latin typeface="ＭＳ Ｐゴシック" panose="020B0600070205080204" pitchFamily="50" charset="-128"/>
              <a:ea typeface="ＭＳ Ｐゴシック" panose="020B0600070205080204" pitchFamily="50" charset="-128"/>
            </a:rPr>
            <a:t>円で、類似団体と比較すると</a:t>
          </a:r>
          <a:r>
            <a:rPr kumimoji="1" lang="en-US" altLang="ja-JP" sz="1300">
              <a:latin typeface="ＭＳ Ｐゴシック" panose="020B0600070205080204" pitchFamily="50" charset="-128"/>
              <a:ea typeface="ＭＳ Ｐゴシック" panose="020B0600070205080204" pitchFamily="50" charset="-128"/>
            </a:rPr>
            <a:t>4,820</a:t>
          </a:r>
          <a:r>
            <a:rPr kumimoji="1" lang="ja-JP" altLang="en-US" sz="1300">
              <a:latin typeface="ＭＳ Ｐゴシック" panose="020B0600070205080204" pitchFamily="50" charset="-128"/>
              <a:ea typeface="ＭＳ Ｐゴシック" panose="020B0600070205080204" pitchFamily="50" charset="-128"/>
            </a:rPr>
            <a:t>円下回っている。土木費では、住民一人あたり</a:t>
          </a:r>
          <a:r>
            <a:rPr kumimoji="1" lang="en-US" altLang="ja-JP" sz="1300">
              <a:latin typeface="ＭＳ Ｐゴシック" panose="020B0600070205080204" pitchFamily="50" charset="-128"/>
              <a:ea typeface="ＭＳ Ｐゴシック" panose="020B0600070205080204" pitchFamily="50" charset="-128"/>
            </a:rPr>
            <a:t>58,682</a:t>
          </a:r>
          <a:r>
            <a:rPr kumimoji="1" lang="ja-JP" altLang="en-US" sz="1300">
              <a:latin typeface="ＭＳ Ｐゴシック" panose="020B0600070205080204" pitchFamily="50" charset="-128"/>
              <a:ea typeface="ＭＳ Ｐゴシック" panose="020B0600070205080204" pitchFamily="50" charset="-128"/>
            </a:rPr>
            <a:t>円で、類似団体との比較では</a:t>
          </a:r>
          <a:r>
            <a:rPr kumimoji="1" lang="en-US" altLang="ja-JP" sz="1300">
              <a:latin typeface="ＭＳ Ｐゴシック" panose="020B0600070205080204" pitchFamily="50" charset="-128"/>
              <a:ea typeface="ＭＳ Ｐゴシック" panose="020B0600070205080204" pitchFamily="50" charset="-128"/>
            </a:rPr>
            <a:t>3,301</a:t>
          </a:r>
          <a:r>
            <a:rPr kumimoji="1" lang="ja-JP" altLang="en-US" sz="1300">
              <a:latin typeface="ＭＳ Ｐゴシック" panose="020B0600070205080204" pitchFamily="50" charset="-128"/>
              <a:ea typeface="ＭＳ Ｐゴシック" panose="020B0600070205080204" pitchFamily="50" charset="-128"/>
            </a:rPr>
            <a:t>円下回っている。消防費は住民一人あたり</a:t>
          </a:r>
          <a:r>
            <a:rPr kumimoji="1" lang="en-US" altLang="ja-JP" sz="1300">
              <a:latin typeface="ＭＳ Ｐゴシック" panose="020B0600070205080204" pitchFamily="50" charset="-128"/>
              <a:ea typeface="ＭＳ Ｐゴシック" panose="020B0600070205080204" pitchFamily="50" charset="-128"/>
            </a:rPr>
            <a:t>24,804</a:t>
          </a:r>
          <a:r>
            <a:rPr kumimoji="1" lang="ja-JP" altLang="en-US" sz="1300">
              <a:latin typeface="ＭＳ Ｐゴシック" panose="020B0600070205080204" pitchFamily="50" charset="-128"/>
              <a:ea typeface="ＭＳ Ｐゴシック" panose="020B0600070205080204" pitchFamily="50" charset="-128"/>
            </a:rPr>
            <a:t>円で、類似団体と比べ</a:t>
          </a:r>
          <a:r>
            <a:rPr kumimoji="1" lang="en-US" altLang="ja-JP" sz="1300">
              <a:latin typeface="ＭＳ Ｐゴシック" panose="020B0600070205080204" pitchFamily="50" charset="-128"/>
              <a:ea typeface="ＭＳ Ｐゴシック" panose="020B0600070205080204" pitchFamily="50" charset="-128"/>
            </a:rPr>
            <a:t>1,837</a:t>
          </a:r>
          <a:r>
            <a:rPr kumimoji="1" lang="ja-JP" altLang="en-US" sz="1300">
              <a:latin typeface="ＭＳ Ｐゴシック" panose="020B0600070205080204" pitchFamily="50" charset="-128"/>
              <a:ea typeface="ＭＳ Ｐゴシック" panose="020B0600070205080204" pitchFamily="50" charset="-128"/>
            </a:rPr>
            <a:t>円上回っている。これは、東日本大震災に伴って、防災減災に関する経費が増加していることによる。教育費では、住民一人あたり</a:t>
          </a:r>
          <a:r>
            <a:rPr kumimoji="1" lang="en-US" altLang="ja-JP" sz="1300">
              <a:latin typeface="ＭＳ Ｐゴシック" panose="020B0600070205080204" pitchFamily="50" charset="-128"/>
              <a:ea typeface="ＭＳ Ｐゴシック" panose="020B0600070205080204" pitchFamily="50" charset="-128"/>
            </a:rPr>
            <a:t>48,639</a:t>
          </a:r>
          <a:r>
            <a:rPr kumimoji="1" lang="ja-JP" altLang="en-US" sz="1300">
              <a:latin typeface="ＭＳ Ｐゴシック" panose="020B0600070205080204" pitchFamily="50" charset="-128"/>
              <a:ea typeface="ＭＳ Ｐゴシック" panose="020B0600070205080204" pitchFamily="50" charset="-128"/>
            </a:rPr>
            <a:t>円と、類似団体と比較すると</a:t>
          </a:r>
          <a:r>
            <a:rPr kumimoji="1" lang="en-US" altLang="ja-JP" sz="1300">
              <a:latin typeface="ＭＳ Ｐゴシック" panose="020B0600070205080204" pitchFamily="50" charset="-128"/>
              <a:ea typeface="ＭＳ Ｐゴシック" panose="020B0600070205080204" pitchFamily="50" charset="-128"/>
            </a:rPr>
            <a:t>9,990</a:t>
          </a:r>
          <a:r>
            <a:rPr kumimoji="1" lang="ja-JP" altLang="en-US" sz="1300">
              <a:latin typeface="ＭＳ Ｐゴシック" panose="020B0600070205080204" pitchFamily="50" charset="-128"/>
              <a:ea typeface="ＭＳ Ｐゴシック" panose="020B0600070205080204" pitchFamily="50" charset="-128"/>
            </a:rPr>
            <a:t>円下回っている。公債費は、住民一人あたり</a:t>
          </a:r>
          <a:r>
            <a:rPr kumimoji="1" lang="en-US" altLang="ja-JP" sz="1300">
              <a:latin typeface="ＭＳ Ｐゴシック" panose="020B0600070205080204" pitchFamily="50" charset="-128"/>
              <a:ea typeface="ＭＳ Ｐゴシック" panose="020B0600070205080204" pitchFamily="50" charset="-128"/>
            </a:rPr>
            <a:t>51,414</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16,442</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円下回っているが、全国平均・茨城県平均よりは上回っている。学校建設等での終了により今後公債費が高くなってくると思われる。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ポイント上昇となった。今後、普通交付税が合併算定替の縮減により減少するので財源不足が見込まれることや、災害等の備えとして、基金の積み増しが必要である。</a:t>
          </a:r>
        </a:p>
        <a:p>
          <a:r>
            <a:rPr kumimoji="1" lang="ja-JP" altLang="en-US" sz="1400">
              <a:latin typeface="ＭＳ ゴシック" pitchFamily="49" charset="-128"/>
              <a:ea typeface="ＭＳ ゴシック" pitchFamily="49" charset="-128"/>
            </a:rPr>
            <a:t>　実質収支額については、平成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0.61</a:t>
          </a:r>
          <a:r>
            <a:rPr kumimoji="1" lang="ja-JP" altLang="en-US" sz="1400">
              <a:latin typeface="ＭＳ ゴシック" pitchFamily="49" charset="-128"/>
              <a:ea typeface="ＭＳ ゴシック" pitchFamily="49" charset="-128"/>
            </a:rPr>
            <a:t>ポイント上昇した、今後も適正な数値になるよう気をつけていきたい。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一般会計・特別会計における実質収支額、水道事業会計・下水道事業会計に係る資金不足・剰余金について全て黒字であるため、連結実質赤字比率は無い。</a:t>
          </a:r>
        </a:p>
        <a:p>
          <a:r>
            <a:rPr kumimoji="1" lang="ja-JP" altLang="en-US" sz="1400">
              <a:latin typeface="ＭＳ ゴシック" pitchFamily="49" charset="-128"/>
              <a:ea typeface="ＭＳ ゴシック" pitchFamily="49" charset="-128"/>
            </a:rPr>
            <a:t>　しかし、国民健康保険特別会計においては、医療費の増加により財政状況が悪化しており、一般会計からの法定外繰出金を支出していることで、実質収支を黒字化しているので、税率の改正などで財源の確保を図る必要がある。</a:t>
          </a:r>
        </a:p>
        <a:p>
          <a:r>
            <a:rPr kumimoji="1" lang="ja-JP" altLang="en-US" sz="1400">
              <a:latin typeface="ＭＳ ゴシック" pitchFamily="49" charset="-128"/>
              <a:ea typeface="ＭＳ ゴシック" pitchFamily="49" charset="-128"/>
            </a:rPr>
            <a:t>　他の特別会計についても、財源の確保・経費の削減等を行っていく必要がある。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17206658</v>
      </c>
      <c r="BO4" s="410"/>
      <c r="BP4" s="410"/>
      <c r="BQ4" s="410"/>
      <c r="BR4" s="410"/>
      <c r="BS4" s="410"/>
      <c r="BT4" s="410"/>
      <c r="BU4" s="411"/>
      <c r="BV4" s="409">
        <v>17704802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3.9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16673658</v>
      </c>
      <c r="BO5" s="447"/>
      <c r="BP5" s="447"/>
      <c r="BQ5" s="447"/>
      <c r="BR5" s="447"/>
      <c r="BS5" s="447"/>
      <c r="BT5" s="447"/>
      <c r="BU5" s="448"/>
      <c r="BV5" s="446">
        <v>17120865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87.5</v>
      </c>
      <c r="CU5" s="444"/>
      <c r="CV5" s="444"/>
      <c r="CW5" s="444"/>
      <c r="CX5" s="444"/>
      <c r="CY5" s="444"/>
      <c r="CZ5" s="444"/>
      <c r="DA5" s="445"/>
      <c r="DB5" s="443">
        <v>86.7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533000</v>
      </c>
      <c r="BO6" s="447"/>
      <c r="BP6" s="447"/>
      <c r="BQ6" s="447"/>
      <c r="BR6" s="447"/>
      <c r="BS6" s="447"/>
      <c r="BT6" s="447"/>
      <c r="BU6" s="448"/>
      <c r="BV6" s="446">
        <v>583937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91.8</v>
      </c>
      <c r="CU6" s="484"/>
      <c r="CV6" s="484"/>
      <c r="CW6" s="484"/>
      <c r="CX6" s="484"/>
      <c r="CY6" s="484"/>
      <c r="CZ6" s="484"/>
      <c r="DA6" s="485"/>
      <c r="DB6" s="483">
        <v>91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42823</v>
      </c>
      <c r="BO7" s="447"/>
      <c r="BP7" s="447"/>
      <c r="BQ7" s="447"/>
      <c r="BR7" s="447"/>
      <c r="BS7" s="447"/>
      <c r="BT7" s="447"/>
      <c r="BU7" s="448"/>
      <c r="BV7" s="446">
        <v>153320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10890406</v>
      </c>
      <c r="CU7" s="447"/>
      <c r="CV7" s="447"/>
      <c r="CW7" s="447"/>
      <c r="CX7" s="447"/>
      <c r="CY7" s="447"/>
      <c r="CZ7" s="447"/>
      <c r="DA7" s="448"/>
      <c r="DB7" s="446">
        <v>11073551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490177</v>
      </c>
      <c r="BO8" s="447"/>
      <c r="BP8" s="447"/>
      <c r="BQ8" s="447"/>
      <c r="BR8" s="447"/>
      <c r="BS8" s="447"/>
      <c r="BT8" s="447"/>
      <c r="BU8" s="448"/>
      <c r="BV8" s="446">
        <v>430617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0.43</v>
      </c>
      <c r="CU8" s="487"/>
      <c r="CV8" s="487"/>
      <c r="CW8" s="487"/>
      <c r="CX8" s="487"/>
      <c r="CY8" s="487"/>
      <c r="CZ8" s="487"/>
      <c r="DA8" s="488"/>
      <c r="DB8" s="486">
        <v>0.43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34909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59560</v>
      </c>
      <c r="BO9" s="447"/>
      <c r="BP9" s="447"/>
      <c r="BQ9" s="447"/>
      <c r="BR9" s="447"/>
      <c r="BS9" s="447"/>
      <c r="BT9" s="447"/>
      <c r="BU9" s="448"/>
      <c r="BV9" s="446">
        <v>-93631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14.5</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37611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102</v>
      </c>
      <c r="AV10" s="479"/>
      <c r="AW10" s="479"/>
      <c r="AX10" s="479"/>
      <c r="AY10" s="480" t="s">
        <v>113</v>
      </c>
      <c r="AZ10" s="481"/>
      <c r="BA10" s="481"/>
      <c r="BB10" s="481"/>
      <c r="BC10" s="481"/>
      <c r="BD10" s="481"/>
      <c r="BE10" s="481"/>
      <c r="BF10" s="481"/>
      <c r="BG10" s="481"/>
      <c r="BH10" s="481"/>
      <c r="BI10" s="481"/>
      <c r="BJ10" s="481"/>
      <c r="BK10" s="481"/>
      <c r="BL10" s="481"/>
      <c r="BM10" s="482"/>
      <c r="BN10" s="446">
        <v>118645</v>
      </c>
      <c r="BO10" s="447"/>
      <c r="BP10" s="447"/>
      <c r="BQ10" s="447"/>
      <c r="BR10" s="447"/>
      <c r="BS10" s="447"/>
      <c r="BT10" s="447"/>
      <c r="BU10" s="448"/>
      <c r="BV10" s="446">
        <v>164489</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35694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60000</v>
      </c>
      <c r="BO12" s="447"/>
      <c r="BP12" s="447"/>
      <c r="BQ12" s="447"/>
      <c r="BR12" s="447"/>
      <c r="BS12" s="447"/>
      <c r="BT12" s="447"/>
      <c r="BU12" s="448"/>
      <c r="BV12" s="446">
        <v>110000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34691</v>
      </c>
      <c r="S13" s="528"/>
      <c r="T13" s="528"/>
      <c r="U13" s="528"/>
      <c r="V13" s="529"/>
      <c r="W13" s="462" t="s">
        <v>133</v>
      </c>
      <c r="X13" s="463"/>
      <c r="Y13" s="463"/>
      <c r="Z13" s="463"/>
      <c r="AA13" s="463"/>
      <c r="AB13" s="453"/>
      <c r="AC13" s="497">
        <v>4361</v>
      </c>
      <c r="AD13" s="498"/>
      <c r="AE13" s="498"/>
      <c r="AF13" s="498"/>
      <c r="AG13" s="537"/>
      <c r="AH13" s="497">
        <v>4104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118205</v>
      </c>
      <c r="BO13" s="447"/>
      <c r="BP13" s="447"/>
      <c r="BQ13" s="447"/>
      <c r="BR13" s="447"/>
      <c r="BS13" s="447"/>
      <c r="BT13" s="447"/>
      <c r="BU13" s="448"/>
      <c r="BV13" s="446">
        <v>-39142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7.1</v>
      </c>
      <c r="CU13" s="444"/>
      <c r="CV13" s="444"/>
      <c r="CW13" s="444"/>
      <c r="CX13" s="444"/>
      <c r="CY13" s="444"/>
      <c r="CZ13" s="444"/>
      <c r="DA13" s="445"/>
      <c r="DB13" s="443">
        <v>7.2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36171</v>
      </c>
      <c r="S14" s="528"/>
      <c r="T14" s="528"/>
      <c r="U14" s="528"/>
      <c r="V14" s="529"/>
      <c r="W14" s="436"/>
      <c r="X14" s="437"/>
      <c r="Y14" s="437"/>
      <c r="Z14" s="437"/>
      <c r="AA14" s="437"/>
      <c r="AB14" s="426"/>
      <c r="AC14" s="530">
        <v>22.9</v>
      </c>
      <c r="AD14" s="531"/>
      <c r="AE14" s="531"/>
      <c r="AF14" s="531"/>
      <c r="AG14" s="532"/>
      <c r="AH14" s="530">
        <v>22.1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65.900000000000006</v>
      </c>
      <c r="CU14" s="542"/>
      <c r="CV14" s="542"/>
      <c r="CW14" s="542"/>
      <c r="CX14" s="542"/>
      <c r="CY14" s="542"/>
      <c r="CZ14" s="542"/>
      <c r="DA14" s="543"/>
      <c r="DB14" s="541">
        <v>72.099999999999994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35248</v>
      </c>
      <c r="S15" s="528"/>
      <c r="T15" s="528"/>
      <c r="U15" s="528"/>
      <c r="V15" s="529"/>
      <c r="W15" s="462" t="s">
        <v>140</v>
      </c>
      <c r="X15" s="463"/>
      <c r="Y15" s="463"/>
      <c r="Z15" s="463"/>
      <c r="AA15" s="463"/>
      <c r="AB15" s="453"/>
      <c r="AC15" s="497">
        <v>5398</v>
      </c>
      <c r="AD15" s="498"/>
      <c r="AE15" s="498"/>
      <c r="AF15" s="498"/>
      <c r="AG15" s="537"/>
      <c r="AH15" s="497">
        <v>5260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3811046</v>
      </c>
      <c r="BO15" s="410"/>
      <c r="BP15" s="410"/>
      <c r="BQ15" s="410"/>
      <c r="BR15" s="410"/>
      <c r="BS15" s="410"/>
      <c r="BT15" s="410"/>
      <c r="BU15" s="411"/>
      <c r="BV15" s="409">
        <v>3735027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28.3</v>
      </c>
      <c r="AD16" s="531"/>
      <c r="AE16" s="531"/>
      <c r="AF16" s="531"/>
      <c r="AG16" s="532"/>
      <c r="AH16" s="530">
        <v>28.4</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8913308</v>
      </c>
      <c r="BO16" s="447"/>
      <c r="BP16" s="447"/>
      <c r="BQ16" s="447"/>
      <c r="BR16" s="447"/>
      <c r="BS16" s="447"/>
      <c r="BT16" s="447"/>
      <c r="BU16" s="448"/>
      <c r="BV16" s="446">
        <v>8953504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9305</v>
      </c>
      <c r="AD17" s="498"/>
      <c r="AE17" s="498"/>
      <c r="AF17" s="498"/>
      <c r="AG17" s="537"/>
      <c r="AH17" s="497">
        <v>9170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4816930</v>
      </c>
      <c r="BO17" s="447"/>
      <c r="BP17" s="447"/>
      <c r="BQ17" s="447"/>
      <c r="BR17" s="447"/>
      <c r="BS17" s="447"/>
      <c r="BT17" s="447"/>
      <c r="BU17" s="448"/>
      <c r="BV17" s="446">
        <v>4694057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222.48</v>
      </c>
      <c r="M18" s="559"/>
      <c r="N18" s="559"/>
      <c r="O18" s="559"/>
      <c r="P18" s="559"/>
      <c r="Q18" s="559"/>
      <c r="R18" s="560"/>
      <c r="S18" s="560"/>
      <c r="T18" s="560"/>
      <c r="U18" s="560"/>
      <c r="V18" s="561"/>
      <c r="W18" s="464"/>
      <c r="X18" s="465"/>
      <c r="Y18" s="465"/>
      <c r="Z18" s="465"/>
      <c r="AA18" s="465"/>
      <c r="AB18" s="456"/>
      <c r="AC18" s="562">
        <v>48.8</v>
      </c>
      <c r="AD18" s="563"/>
      <c r="AE18" s="563"/>
      <c r="AF18" s="563"/>
      <c r="AG18" s="564"/>
      <c r="AH18" s="562">
        <v>49.5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9727395</v>
      </c>
      <c r="BO18" s="447"/>
      <c r="BP18" s="447"/>
      <c r="BQ18" s="447"/>
      <c r="BR18" s="447"/>
      <c r="BS18" s="447"/>
      <c r="BT18" s="447"/>
      <c r="BU18" s="448"/>
      <c r="BV18" s="446">
        <v>9746458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12347602</v>
      </c>
      <c r="BO19" s="447"/>
      <c r="BP19" s="447"/>
      <c r="BQ19" s="447"/>
      <c r="BR19" s="447"/>
      <c r="BS19" s="447"/>
      <c r="BT19" s="447"/>
      <c r="BU19" s="448"/>
      <c r="BV19" s="446">
        <v>12678673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11115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19667536</v>
      </c>
      <c r="BO23" s="447"/>
      <c r="BP23" s="447"/>
      <c r="BQ23" s="447"/>
      <c r="BR23" s="447"/>
      <c r="BS23" s="447"/>
      <c r="BT23" s="447"/>
      <c r="BU23" s="448"/>
      <c r="BV23" s="446">
        <v>19945280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5425</v>
      </c>
      <c r="R24" s="498"/>
      <c r="S24" s="498"/>
      <c r="T24" s="498"/>
      <c r="U24" s="498"/>
      <c r="V24" s="537"/>
      <c r="W24" s="596"/>
      <c r="X24" s="584"/>
      <c r="Y24" s="585"/>
      <c r="Z24" s="496" t="s">
        <v>164</v>
      </c>
      <c r="AA24" s="476"/>
      <c r="AB24" s="476"/>
      <c r="AC24" s="476"/>
      <c r="AD24" s="476"/>
      <c r="AE24" s="476"/>
      <c r="AF24" s="476"/>
      <c r="AG24" s="477"/>
      <c r="AH24" s="497">
        <v>285</v>
      </c>
      <c r="AI24" s="498"/>
      <c r="AJ24" s="498"/>
      <c r="AK24" s="498"/>
      <c r="AL24" s="537"/>
      <c r="AM24" s="497">
        <v>926250</v>
      </c>
      <c r="AN24" s="498"/>
      <c r="AO24" s="498"/>
      <c r="AP24" s="498"/>
      <c r="AQ24" s="498"/>
      <c r="AR24" s="537"/>
      <c r="AS24" s="497">
        <v>3250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14253161</v>
      </c>
      <c r="BO24" s="447"/>
      <c r="BP24" s="447"/>
      <c r="BQ24" s="447"/>
      <c r="BR24" s="447"/>
      <c r="BS24" s="447"/>
      <c r="BT24" s="447"/>
      <c r="BU24" s="448"/>
      <c r="BV24" s="446">
        <v>14619878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5980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1828126</v>
      </c>
      <c r="BO25" s="410"/>
      <c r="BP25" s="410"/>
      <c r="BQ25" s="410"/>
      <c r="BR25" s="410"/>
      <c r="BS25" s="410"/>
      <c r="BT25" s="410"/>
      <c r="BU25" s="411"/>
      <c r="BV25" s="409">
        <v>1611348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5460</v>
      </c>
      <c r="R26" s="498"/>
      <c r="S26" s="498"/>
      <c r="T26" s="498"/>
      <c r="U26" s="498"/>
      <c r="V26" s="537"/>
      <c r="W26" s="596"/>
      <c r="X26" s="584"/>
      <c r="Y26" s="585"/>
      <c r="Z26" s="496" t="s">
        <v>170</v>
      </c>
      <c r="AA26" s="606"/>
      <c r="AB26" s="606"/>
      <c r="AC26" s="606"/>
      <c r="AD26" s="606"/>
      <c r="AE26" s="606"/>
      <c r="AF26" s="606"/>
      <c r="AG26" s="607"/>
      <c r="AH26" s="497">
        <v>13</v>
      </c>
      <c r="AI26" s="498"/>
      <c r="AJ26" s="498"/>
      <c r="AK26" s="498"/>
      <c r="AL26" s="537"/>
      <c r="AM26" s="497">
        <v>42575</v>
      </c>
      <c r="AN26" s="498"/>
      <c r="AO26" s="498"/>
      <c r="AP26" s="498"/>
      <c r="AQ26" s="498"/>
      <c r="AR26" s="537"/>
      <c r="AS26" s="497">
        <v>3275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3150</v>
      </c>
      <c r="R27" s="498"/>
      <c r="S27" s="498"/>
      <c r="T27" s="498"/>
      <c r="U27" s="498"/>
      <c r="V27" s="537"/>
      <c r="W27" s="596"/>
      <c r="X27" s="584"/>
      <c r="Y27" s="585"/>
      <c r="Z27" s="496" t="s">
        <v>173</v>
      </c>
      <c r="AA27" s="476"/>
      <c r="AB27" s="476"/>
      <c r="AC27" s="476"/>
      <c r="AD27" s="476"/>
      <c r="AE27" s="476"/>
      <c r="AF27" s="476"/>
      <c r="AG27" s="477"/>
      <c r="AH27" s="497">
        <v>14</v>
      </c>
      <c r="AI27" s="498"/>
      <c r="AJ27" s="498"/>
      <c r="AK27" s="498"/>
      <c r="AL27" s="537"/>
      <c r="AM27" s="497">
        <v>41454</v>
      </c>
      <c r="AN27" s="498"/>
      <c r="AO27" s="498"/>
      <c r="AP27" s="498"/>
      <c r="AQ27" s="498"/>
      <c r="AR27" s="537"/>
      <c r="AS27" s="497">
        <v>2961</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2650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1878687</v>
      </c>
      <c r="BO28" s="410"/>
      <c r="BP28" s="410"/>
      <c r="BQ28" s="410"/>
      <c r="BR28" s="410"/>
      <c r="BS28" s="410"/>
      <c r="BT28" s="410"/>
      <c r="BU28" s="411"/>
      <c r="BV28" s="409">
        <v>1820042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18</v>
      </c>
      <c r="M29" s="498"/>
      <c r="N29" s="498"/>
      <c r="O29" s="498"/>
      <c r="P29" s="537"/>
      <c r="Q29" s="497">
        <v>2490</v>
      </c>
      <c r="R29" s="498"/>
      <c r="S29" s="498"/>
      <c r="T29" s="498"/>
      <c r="U29" s="498"/>
      <c r="V29" s="537"/>
      <c r="W29" s="597"/>
      <c r="X29" s="598"/>
      <c r="Y29" s="599"/>
      <c r="Z29" s="496" t="s">
        <v>179</v>
      </c>
      <c r="AA29" s="476"/>
      <c r="AB29" s="476"/>
      <c r="AC29" s="476"/>
      <c r="AD29" s="476"/>
      <c r="AE29" s="476"/>
      <c r="AF29" s="476"/>
      <c r="AG29" s="477"/>
      <c r="AH29" s="497">
        <v>299</v>
      </c>
      <c r="AI29" s="498"/>
      <c r="AJ29" s="498"/>
      <c r="AK29" s="498"/>
      <c r="AL29" s="537"/>
      <c r="AM29" s="497">
        <v>967704</v>
      </c>
      <c r="AN29" s="498"/>
      <c r="AO29" s="498"/>
      <c r="AP29" s="498"/>
      <c r="AQ29" s="498"/>
      <c r="AR29" s="537"/>
      <c r="AS29" s="497">
        <v>3236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763907</v>
      </c>
      <c r="BO29" s="447"/>
      <c r="BP29" s="447"/>
      <c r="BQ29" s="447"/>
      <c r="BR29" s="447"/>
      <c r="BS29" s="447"/>
      <c r="BT29" s="447"/>
      <c r="BU29" s="448"/>
      <c r="BV29" s="446">
        <v>763300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97.5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3503097</v>
      </c>
      <c r="BO30" s="620"/>
      <c r="BP30" s="620"/>
      <c r="BQ30" s="620"/>
      <c r="BR30" s="620"/>
      <c r="BS30" s="620"/>
      <c r="BT30" s="620"/>
      <c r="BU30" s="621"/>
      <c r="BV30" s="619">
        <v>3272903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茨城県市町村総合事務組合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行方市開発公社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特定環境保全公共下水道事業特別会計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茨城県市町村総合事務組合　
県民交通災害事業特別会計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流域関連公共下水道事業特別会計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IF('各会計、関係団体の財政状況及び健全化判断比率'!B36="","",'各会計、関係団体の財政状況及び健全化判断比率'!B36)</f>
        <v>戸別浄化槽整備事業特別会計</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茨城県後期高齢者医療広域連合　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茨城県後期高齢者医療広域連合　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鹿行広域事務組合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鹿行広域事務組合　養護老人ホーム事業特別会計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鹿行広域事務組合　消防特別会計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鹿行広域事務組合　火葬場事業特別会計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鹿行広域事務組合　審査会事業特別会計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6ZIoO0BgFZoxq4GiByER+1dXQ1viWqaYHZhMAsT9YuQSni6nc/IKeEo4dOqZPntZQ61Hy8Tdos1xN7RkwFcq6Q==" saltValue="yAyY0qdq9n4OtubVcAW+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5" t="s">
        <v>546</v>
      </c>
      <c r="D34" s="1225"/>
      <c r="E34" s="1226"/>
      <c r="F34" s="32">
        <v>7.36</v>
      </c>
      <c r="G34" s="33">
        <v>6.84</v>
      </c>
      <c r="H34" s="33">
        <v>6.08</v>
      </c>
      <c r="I34" s="33">
        <v>5.73</v>
      </c>
      <c r="J34" s="34">
        <v>5.25</v>
      </c>
      <c r="K34" s="22"/>
      <c r="L34" s="22"/>
      <c r="M34" s="22"/>
      <c r="N34" s="22"/>
      <c r="O34" s="22"/>
      <c r="P34" s="22"/>
    </row>
    <row r="35" spans="1:16" ht="39" customHeight="1">
      <c r="A35" s="22"/>
      <c r="B35" s="35"/>
      <c r="C35" s="1219" t="s">
        <v>547</v>
      </c>
      <c r="D35" s="1220"/>
      <c r="E35" s="1221"/>
      <c r="F35" s="36">
        <v>3.99</v>
      </c>
      <c r="G35" s="37">
        <v>6.11</v>
      </c>
      <c r="H35" s="37">
        <v>4.66</v>
      </c>
      <c r="I35" s="37">
        <v>3.88</v>
      </c>
      <c r="J35" s="38">
        <v>4.5</v>
      </c>
      <c r="K35" s="22"/>
      <c r="L35" s="22"/>
      <c r="M35" s="22"/>
      <c r="N35" s="22"/>
      <c r="O35" s="22"/>
      <c r="P35" s="22"/>
    </row>
    <row r="36" spans="1:16" ht="39" customHeight="1">
      <c r="A36" s="22"/>
      <c r="B36" s="35"/>
      <c r="C36" s="1219" t="s">
        <v>548</v>
      </c>
      <c r="D36" s="1220"/>
      <c r="E36" s="1221"/>
      <c r="F36" s="36">
        <v>0.64</v>
      </c>
      <c r="G36" s="37">
        <v>0.38</v>
      </c>
      <c r="H36" s="37">
        <v>1.69</v>
      </c>
      <c r="I36" s="37">
        <v>1.49</v>
      </c>
      <c r="J36" s="38">
        <v>1.06</v>
      </c>
      <c r="K36" s="22"/>
      <c r="L36" s="22"/>
      <c r="M36" s="22"/>
      <c r="N36" s="22"/>
      <c r="O36" s="22"/>
      <c r="P36" s="22"/>
    </row>
    <row r="37" spans="1:16" ht="39" customHeight="1">
      <c r="A37" s="22"/>
      <c r="B37" s="35"/>
      <c r="C37" s="1219" t="s">
        <v>549</v>
      </c>
      <c r="D37" s="1220"/>
      <c r="E37" s="1221"/>
      <c r="F37" s="36">
        <v>0.09</v>
      </c>
      <c r="G37" s="37">
        <v>0.19</v>
      </c>
      <c r="H37" s="37">
        <v>0.25</v>
      </c>
      <c r="I37" s="37">
        <v>0.24</v>
      </c>
      <c r="J37" s="38">
        <v>0.21</v>
      </c>
      <c r="K37" s="22"/>
      <c r="L37" s="22"/>
      <c r="M37" s="22"/>
      <c r="N37" s="22"/>
      <c r="O37" s="22"/>
      <c r="P37" s="22"/>
    </row>
    <row r="38" spans="1:16" ht="39" customHeight="1">
      <c r="A38" s="22"/>
      <c r="B38" s="35"/>
      <c r="C38" s="1219" t="s">
        <v>550</v>
      </c>
      <c r="D38" s="1220"/>
      <c r="E38" s="1221"/>
      <c r="F38" s="36">
        <v>0.02</v>
      </c>
      <c r="G38" s="37">
        <v>0.02</v>
      </c>
      <c r="H38" s="37">
        <v>0.04</v>
      </c>
      <c r="I38" s="37">
        <v>0.08</v>
      </c>
      <c r="J38" s="38">
        <v>0.1</v>
      </c>
      <c r="K38" s="22"/>
      <c r="L38" s="22"/>
      <c r="M38" s="22"/>
      <c r="N38" s="22"/>
      <c r="O38" s="22"/>
      <c r="P38" s="22"/>
    </row>
    <row r="39" spans="1:16" ht="39" customHeight="1">
      <c r="A39" s="22"/>
      <c r="B39" s="35"/>
      <c r="C39" s="1219" t="s">
        <v>551</v>
      </c>
      <c r="D39" s="1220"/>
      <c r="E39" s="1221"/>
      <c r="F39" s="36">
        <v>0.13</v>
      </c>
      <c r="G39" s="37">
        <v>7.0000000000000007E-2</v>
      </c>
      <c r="H39" s="37">
        <v>0.18</v>
      </c>
      <c r="I39" s="37">
        <v>0.13</v>
      </c>
      <c r="J39" s="38">
        <v>0.08</v>
      </c>
      <c r="K39" s="22"/>
      <c r="L39" s="22"/>
      <c r="M39" s="22"/>
      <c r="N39" s="22"/>
      <c r="O39" s="22"/>
      <c r="P39" s="22"/>
    </row>
    <row r="40" spans="1:16" ht="39" customHeight="1">
      <c r="A40" s="22"/>
      <c r="B40" s="35"/>
      <c r="C40" s="1219" t="s">
        <v>552</v>
      </c>
      <c r="D40" s="1220"/>
      <c r="E40" s="1221"/>
      <c r="F40" s="36">
        <v>0.09</v>
      </c>
      <c r="G40" s="37">
        <v>0.05</v>
      </c>
      <c r="H40" s="37">
        <v>7.0000000000000007E-2</v>
      </c>
      <c r="I40" s="37">
        <v>0.16</v>
      </c>
      <c r="J40" s="38">
        <v>0.05</v>
      </c>
      <c r="K40" s="22"/>
      <c r="L40" s="22"/>
      <c r="M40" s="22"/>
      <c r="N40" s="22"/>
      <c r="O40" s="22"/>
      <c r="P40" s="22"/>
    </row>
    <row r="41" spans="1:16" ht="39" customHeight="1">
      <c r="A41" s="22"/>
      <c r="B41" s="35"/>
      <c r="C41" s="1219" t="s">
        <v>553</v>
      </c>
      <c r="D41" s="1220"/>
      <c r="E41" s="1221"/>
      <c r="F41" s="36">
        <v>0.08</v>
      </c>
      <c r="G41" s="37">
        <v>0.09</v>
      </c>
      <c r="H41" s="37">
        <v>7.0000000000000007E-2</v>
      </c>
      <c r="I41" s="37">
        <v>0.09</v>
      </c>
      <c r="J41" s="38">
        <v>0.04</v>
      </c>
      <c r="K41" s="22"/>
      <c r="L41" s="22"/>
      <c r="M41" s="22"/>
      <c r="N41" s="22"/>
      <c r="O41" s="22"/>
      <c r="P41" s="22"/>
    </row>
    <row r="42" spans="1:16" ht="39" customHeight="1">
      <c r="A42" s="22"/>
      <c r="B42" s="39"/>
      <c r="C42" s="1219" t="s">
        <v>554</v>
      </c>
      <c r="D42" s="1220"/>
      <c r="E42" s="1221"/>
      <c r="F42" s="36" t="s">
        <v>496</v>
      </c>
      <c r="G42" s="37" t="s">
        <v>496</v>
      </c>
      <c r="H42" s="37" t="s">
        <v>496</v>
      </c>
      <c r="I42" s="37" t="s">
        <v>496</v>
      </c>
      <c r="J42" s="38" t="s">
        <v>496</v>
      </c>
      <c r="K42" s="22"/>
      <c r="L42" s="22"/>
      <c r="M42" s="22"/>
      <c r="N42" s="22"/>
      <c r="O42" s="22"/>
      <c r="P42" s="22"/>
    </row>
    <row r="43" spans="1:16" ht="39" customHeight="1" thickBot="1">
      <c r="A43" s="22"/>
      <c r="B43" s="40"/>
      <c r="C43" s="1222" t="s">
        <v>555</v>
      </c>
      <c r="D43" s="1223"/>
      <c r="E43" s="1224"/>
      <c r="F43" s="41">
        <v>0.01</v>
      </c>
      <c r="G43" s="42">
        <v>0.03</v>
      </c>
      <c r="H43" s="42">
        <v>0.03</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gCRNfpHxzIiI3Do7d/Ojz4Ks7nlQWPRCsKlQIwsXU/lTE/jId2Q+NTW3wNISUs+y0N5dPiAu9Lkm4dq3NE8Sg==" saltValue="NnMX5Zd2cMxMFlRjua/k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5" t="s">
        <v>11</v>
      </c>
      <c r="C45" s="1236"/>
      <c r="D45" s="58"/>
      <c r="E45" s="1241" t="s">
        <v>12</v>
      </c>
      <c r="F45" s="1241"/>
      <c r="G45" s="1241"/>
      <c r="H45" s="1241"/>
      <c r="I45" s="1241"/>
      <c r="J45" s="1242"/>
      <c r="K45" s="59">
        <v>1885</v>
      </c>
      <c r="L45" s="60">
        <v>1827</v>
      </c>
      <c r="M45" s="60">
        <v>1679</v>
      </c>
      <c r="N45" s="60">
        <v>1777</v>
      </c>
      <c r="O45" s="61">
        <v>1835</v>
      </c>
      <c r="P45" s="48"/>
      <c r="Q45" s="48"/>
      <c r="R45" s="48"/>
      <c r="S45" s="48"/>
      <c r="T45" s="48"/>
      <c r="U45" s="48"/>
    </row>
    <row r="46" spans="1:21" ht="30.75" customHeight="1">
      <c r="A46" s="48"/>
      <c r="B46" s="1237"/>
      <c r="C46" s="1238"/>
      <c r="D46" s="62"/>
      <c r="E46" s="1229" t="s">
        <v>13</v>
      </c>
      <c r="F46" s="1229"/>
      <c r="G46" s="1229"/>
      <c r="H46" s="1229"/>
      <c r="I46" s="1229"/>
      <c r="J46" s="1230"/>
      <c r="K46" s="63" t="s">
        <v>496</v>
      </c>
      <c r="L46" s="64" t="s">
        <v>496</v>
      </c>
      <c r="M46" s="64" t="s">
        <v>496</v>
      </c>
      <c r="N46" s="64" t="s">
        <v>496</v>
      </c>
      <c r="O46" s="65" t="s">
        <v>496</v>
      </c>
      <c r="P46" s="48"/>
      <c r="Q46" s="48"/>
      <c r="R46" s="48"/>
      <c r="S46" s="48"/>
      <c r="T46" s="48"/>
      <c r="U46" s="48"/>
    </row>
    <row r="47" spans="1:21" ht="30.75" customHeight="1">
      <c r="A47" s="48"/>
      <c r="B47" s="1237"/>
      <c r="C47" s="1238"/>
      <c r="D47" s="62"/>
      <c r="E47" s="1229" t="s">
        <v>14</v>
      </c>
      <c r="F47" s="1229"/>
      <c r="G47" s="1229"/>
      <c r="H47" s="1229"/>
      <c r="I47" s="1229"/>
      <c r="J47" s="1230"/>
      <c r="K47" s="63" t="s">
        <v>496</v>
      </c>
      <c r="L47" s="64" t="s">
        <v>496</v>
      </c>
      <c r="M47" s="64" t="s">
        <v>496</v>
      </c>
      <c r="N47" s="64" t="s">
        <v>496</v>
      </c>
      <c r="O47" s="65" t="s">
        <v>496</v>
      </c>
      <c r="P47" s="48"/>
      <c r="Q47" s="48"/>
      <c r="R47" s="48"/>
      <c r="S47" s="48"/>
      <c r="T47" s="48"/>
      <c r="U47" s="48"/>
    </row>
    <row r="48" spans="1:21" ht="30.75" customHeight="1">
      <c r="A48" s="48"/>
      <c r="B48" s="1237"/>
      <c r="C48" s="1238"/>
      <c r="D48" s="62"/>
      <c r="E48" s="1229" t="s">
        <v>15</v>
      </c>
      <c r="F48" s="1229"/>
      <c r="G48" s="1229"/>
      <c r="H48" s="1229"/>
      <c r="I48" s="1229"/>
      <c r="J48" s="1230"/>
      <c r="K48" s="63">
        <v>475</v>
      </c>
      <c r="L48" s="64">
        <v>477</v>
      </c>
      <c r="M48" s="64">
        <v>482</v>
      </c>
      <c r="N48" s="64">
        <v>502</v>
      </c>
      <c r="O48" s="65">
        <v>504</v>
      </c>
      <c r="P48" s="48"/>
      <c r="Q48" s="48"/>
      <c r="R48" s="48"/>
      <c r="S48" s="48"/>
      <c r="T48" s="48"/>
      <c r="U48" s="48"/>
    </row>
    <row r="49" spans="1:21" ht="30.75" customHeight="1">
      <c r="A49" s="48"/>
      <c r="B49" s="1237"/>
      <c r="C49" s="1238"/>
      <c r="D49" s="62"/>
      <c r="E49" s="1229" t="s">
        <v>16</v>
      </c>
      <c r="F49" s="1229"/>
      <c r="G49" s="1229"/>
      <c r="H49" s="1229"/>
      <c r="I49" s="1229"/>
      <c r="J49" s="1230"/>
      <c r="K49" s="63">
        <v>4</v>
      </c>
      <c r="L49" s="64">
        <v>4</v>
      </c>
      <c r="M49" s="64">
        <v>4</v>
      </c>
      <c r="N49" s="64">
        <v>14</v>
      </c>
      <c r="O49" s="65">
        <v>21</v>
      </c>
      <c r="P49" s="48"/>
      <c r="Q49" s="48"/>
      <c r="R49" s="48"/>
      <c r="S49" s="48"/>
      <c r="T49" s="48"/>
      <c r="U49" s="48"/>
    </row>
    <row r="50" spans="1:21" ht="30.75" customHeight="1">
      <c r="A50" s="48"/>
      <c r="B50" s="1237"/>
      <c r="C50" s="1238"/>
      <c r="D50" s="62"/>
      <c r="E50" s="1229" t="s">
        <v>17</v>
      </c>
      <c r="F50" s="1229"/>
      <c r="G50" s="1229"/>
      <c r="H50" s="1229"/>
      <c r="I50" s="1229"/>
      <c r="J50" s="1230"/>
      <c r="K50" s="63">
        <v>0</v>
      </c>
      <c r="L50" s="64">
        <v>0</v>
      </c>
      <c r="M50" s="64" t="s">
        <v>496</v>
      </c>
      <c r="N50" s="64" t="s">
        <v>496</v>
      </c>
      <c r="O50" s="65" t="s">
        <v>496</v>
      </c>
      <c r="P50" s="48"/>
      <c r="Q50" s="48"/>
      <c r="R50" s="48"/>
      <c r="S50" s="48"/>
      <c r="T50" s="48"/>
      <c r="U50" s="48"/>
    </row>
    <row r="51" spans="1:21" ht="30.75" customHeight="1">
      <c r="A51" s="48"/>
      <c r="B51" s="1239"/>
      <c r="C51" s="1240"/>
      <c r="D51" s="66"/>
      <c r="E51" s="1229" t="s">
        <v>18</v>
      </c>
      <c r="F51" s="1229"/>
      <c r="G51" s="1229"/>
      <c r="H51" s="1229"/>
      <c r="I51" s="1229"/>
      <c r="J51" s="1230"/>
      <c r="K51" s="63" t="s">
        <v>496</v>
      </c>
      <c r="L51" s="64" t="s">
        <v>496</v>
      </c>
      <c r="M51" s="64" t="s">
        <v>496</v>
      </c>
      <c r="N51" s="64" t="s">
        <v>496</v>
      </c>
      <c r="O51" s="65" t="s">
        <v>496</v>
      </c>
      <c r="P51" s="48"/>
      <c r="Q51" s="48"/>
      <c r="R51" s="48"/>
      <c r="S51" s="48"/>
      <c r="T51" s="48"/>
      <c r="U51" s="48"/>
    </row>
    <row r="52" spans="1:21" ht="30.75" customHeight="1">
      <c r="A52" s="48"/>
      <c r="B52" s="1227" t="s">
        <v>19</v>
      </c>
      <c r="C52" s="1228"/>
      <c r="D52" s="66"/>
      <c r="E52" s="1229" t="s">
        <v>20</v>
      </c>
      <c r="F52" s="1229"/>
      <c r="G52" s="1229"/>
      <c r="H52" s="1229"/>
      <c r="I52" s="1229"/>
      <c r="J52" s="1230"/>
      <c r="K52" s="63">
        <v>1490</v>
      </c>
      <c r="L52" s="64">
        <v>1548</v>
      </c>
      <c r="M52" s="64">
        <v>1539</v>
      </c>
      <c r="N52" s="64">
        <v>1584</v>
      </c>
      <c r="O52" s="65">
        <v>1658</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874</v>
      </c>
      <c r="L53" s="69">
        <v>760</v>
      </c>
      <c r="M53" s="69">
        <v>626</v>
      </c>
      <c r="N53" s="69">
        <v>709</v>
      </c>
      <c r="O53" s="70">
        <v>702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wOYayvSusmMx/6l3R+a6PZCRh9YLKXqskHrf5vFBQhRkofybVgnrFDmhLlaZpX1DtryS7Ol/JFXLfcdpikpuQ==" saltValue="kY6EkXHkw6LdzC58X6Xq3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43" t="s">
        <v>24</v>
      </c>
      <c r="C41" s="1244"/>
      <c r="D41" s="81"/>
      <c r="E41" s="1249" t="s">
        <v>25</v>
      </c>
      <c r="F41" s="1249"/>
      <c r="G41" s="1249"/>
      <c r="H41" s="1250"/>
      <c r="I41" s="82">
        <v>19191</v>
      </c>
      <c r="J41" s="83">
        <v>19472</v>
      </c>
      <c r="K41" s="83">
        <v>20045</v>
      </c>
      <c r="L41" s="83">
        <v>19945</v>
      </c>
      <c r="M41" s="84">
        <v>19668</v>
      </c>
    </row>
    <row r="42" spans="2:13" ht="27.75" customHeight="1">
      <c r="B42" s="1245"/>
      <c r="C42" s="1246"/>
      <c r="D42" s="85"/>
      <c r="E42" s="1251" t="s">
        <v>26</v>
      </c>
      <c r="F42" s="1251"/>
      <c r="G42" s="1251"/>
      <c r="H42" s="1252"/>
      <c r="I42" s="86">
        <v>0</v>
      </c>
      <c r="J42" s="87" t="s">
        <v>496</v>
      </c>
      <c r="K42" s="87" t="s">
        <v>496</v>
      </c>
      <c r="L42" s="87" t="s">
        <v>496</v>
      </c>
      <c r="M42" s="88" t="s">
        <v>496</v>
      </c>
    </row>
    <row r="43" spans="2:13" ht="27.75" customHeight="1">
      <c r="B43" s="1245"/>
      <c r="C43" s="1246"/>
      <c r="D43" s="85"/>
      <c r="E43" s="1251" t="s">
        <v>27</v>
      </c>
      <c r="F43" s="1251"/>
      <c r="G43" s="1251"/>
      <c r="H43" s="1252"/>
      <c r="I43" s="86">
        <v>6548</v>
      </c>
      <c r="J43" s="87">
        <v>6181</v>
      </c>
      <c r="K43" s="87">
        <v>5958</v>
      </c>
      <c r="L43" s="87">
        <v>5785</v>
      </c>
      <c r="M43" s="88">
        <v>5614</v>
      </c>
    </row>
    <row r="44" spans="2:13" ht="27.75" customHeight="1">
      <c r="B44" s="1245"/>
      <c r="C44" s="1246"/>
      <c r="D44" s="85"/>
      <c r="E44" s="1251" t="s">
        <v>28</v>
      </c>
      <c r="F44" s="1251"/>
      <c r="G44" s="1251"/>
      <c r="H44" s="1252"/>
      <c r="I44" s="86">
        <v>89</v>
      </c>
      <c r="J44" s="87">
        <v>132</v>
      </c>
      <c r="K44" s="87">
        <v>203</v>
      </c>
      <c r="L44" s="87">
        <v>224</v>
      </c>
      <c r="M44" s="88">
        <v>214</v>
      </c>
    </row>
    <row r="45" spans="2:13" ht="27.75" customHeight="1">
      <c r="B45" s="1245"/>
      <c r="C45" s="1246"/>
      <c r="D45" s="85"/>
      <c r="E45" s="1251" t="s">
        <v>29</v>
      </c>
      <c r="F45" s="1251"/>
      <c r="G45" s="1251"/>
      <c r="H45" s="1252"/>
      <c r="I45" s="86">
        <v>4062</v>
      </c>
      <c r="J45" s="87">
        <v>3793</v>
      </c>
      <c r="K45" s="87">
        <v>3648</v>
      </c>
      <c r="L45" s="87">
        <v>3628</v>
      </c>
      <c r="M45" s="88">
        <v>3640</v>
      </c>
    </row>
    <row r="46" spans="2:13" ht="27.75" customHeight="1">
      <c r="B46" s="1245"/>
      <c r="C46" s="1246"/>
      <c r="D46" s="89"/>
      <c r="E46" s="1251" t="s">
        <v>30</v>
      </c>
      <c r="F46" s="1251"/>
      <c r="G46" s="1251"/>
      <c r="H46" s="1252"/>
      <c r="I46" s="86">
        <v>4</v>
      </c>
      <c r="J46" s="87">
        <v>3</v>
      </c>
      <c r="K46" s="87" t="s">
        <v>496</v>
      </c>
      <c r="L46" s="87" t="s">
        <v>496</v>
      </c>
      <c r="M46" s="88">
        <v>5</v>
      </c>
    </row>
    <row r="47" spans="2:13" ht="27.75" customHeight="1">
      <c r="B47" s="1245"/>
      <c r="C47" s="1246"/>
      <c r="D47" s="90"/>
      <c r="E47" s="1253" t="s">
        <v>31</v>
      </c>
      <c r="F47" s="1254"/>
      <c r="G47" s="1254"/>
      <c r="H47" s="1255"/>
      <c r="I47" s="86" t="s">
        <v>496</v>
      </c>
      <c r="J47" s="87" t="s">
        <v>496</v>
      </c>
      <c r="K47" s="87" t="s">
        <v>496</v>
      </c>
      <c r="L47" s="87" t="s">
        <v>496</v>
      </c>
      <c r="M47" s="88" t="s">
        <v>496</v>
      </c>
    </row>
    <row r="48" spans="2:13" ht="27.75" customHeight="1">
      <c r="B48" s="1245"/>
      <c r="C48" s="1246"/>
      <c r="D48" s="85"/>
      <c r="E48" s="1251" t="s">
        <v>32</v>
      </c>
      <c r="F48" s="1251"/>
      <c r="G48" s="1251"/>
      <c r="H48" s="1252"/>
      <c r="I48" s="86" t="s">
        <v>496</v>
      </c>
      <c r="J48" s="87" t="s">
        <v>496</v>
      </c>
      <c r="K48" s="87" t="s">
        <v>496</v>
      </c>
      <c r="L48" s="87" t="s">
        <v>496</v>
      </c>
      <c r="M48" s="88" t="s">
        <v>496</v>
      </c>
    </row>
    <row r="49" spans="2:13" ht="27.75" customHeight="1">
      <c r="B49" s="1247"/>
      <c r="C49" s="1248"/>
      <c r="D49" s="85"/>
      <c r="E49" s="1251" t="s">
        <v>33</v>
      </c>
      <c r="F49" s="1251"/>
      <c r="G49" s="1251"/>
      <c r="H49" s="1252"/>
      <c r="I49" s="86" t="s">
        <v>496</v>
      </c>
      <c r="J49" s="87" t="s">
        <v>496</v>
      </c>
      <c r="K49" s="87" t="s">
        <v>496</v>
      </c>
      <c r="L49" s="87" t="s">
        <v>496</v>
      </c>
      <c r="M49" s="88" t="s">
        <v>496</v>
      </c>
    </row>
    <row r="50" spans="2:13" ht="27.75" customHeight="1">
      <c r="B50" s="1256" t="s">
        <v>34</v>
      </c>
      <c r="C50" s="1257"/>
      <c r="D50" s="91"/>
      <c r="E50" s="1251" t="s">
        <v>35</v>
      </c>
      <c r="F50" s="1251"/>
      <c r="G50" s="1251"/>
      <c r="H50" s="1252"/>
      <c r="I50" s="86">
        <v>3985</v>
      </c>
      <c r="J50" s="87">
        <v>3555</v>
      </c>
      <c r="K50" s="87">
        <v>3671</v>
      </c>
      <c r="L50" s="87">
        <v>4002</v>
      </c>
      <c r="M50" s="88">
        <v>4273</v>
      </c>
    </row>
    <row r="51" spans="2:13" ht="27.75" customHeight="1">
      <c r="B51" s="1245"/>
      <c r="C51" s="1246"/>
      <c r="D51" s="85"/>
      <c r="E51" s="1251" t="s">
        <v>36</v>
      </c>
      <c r="F51" s="1251"/>
      <c r="G51" s="1251"/>
      <c r="H51" s="1252"/>
      <c r="I51" s="86">
        <v>229</v>
      </c>
      <c r="J51" s="87">
        <v>201</v>
      </c>
      <c r="K51" s="87">
        <v>171</v>
      </c>
      <c r="L51" s="87">
        <v>139</v>
      </c>
      <c r="M51" s="88">
        <v>460</v>
      </c>
    </row>
    <row r="52" spans="2:13" ht="27.75" customHeight="1">
      <c r="B52" s="1247"/>
      <c r="C52" s="1248"/>
      <c r="D52" s="85"/>
      <c r="E52" s="1251" t="s">
        <v>37</v>
      </c>
      <c r="F52" s="1251"/>
      <c r="G52" s="1251"/>
      <c r="H52" s="1252"/>
      <c r="I52" s="86">
        <v>17751</v>
      </c>
      <c r="J52" s="87">
        <v>18103</v>
      </c>
      <c r="K52" s="87">
        <v>18652</v>
      </c>
      <c r="L52" s="87">
        <v>18567</v>
      </c>
      <c r="M52" s="88">
        <v>18290</v>
      </c>
    </row>
    <row r="53" spans="2:13" ht="27.75" customHeight="1" thickBot="1">
      <c r="B53" s="1258" t="s">
        <v>38</v>
      </c>
      <c r="C53" s="1259"/>
      <c r="D53" s="92"/>
      <c r="E53" s="1260" t="s">
        <v>39</v>
      </c>
      <c r="F53" s="1260"/>
      <c r="G53" s="1260"/>
      <c r="H53" s="1261"/>
      <c r="I53" s="93">
        <v>7929</v>
      </c>
      <c r="J53" s="94">
        <v>7724</v>
      </c>
      <c r="K53" s="94">
        <v>7363</v>
      </c>
      <c r="L53" s="94">
        <v>6875</v>
      </c>
      <c r="M53" s="95">
        <v>6117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XFX4Ex+KFLjnPgt3LmPsRarBUsfAHINZvZvMG3vypr7WjIN753Vq0UbihShV/1YLdtNhzz5SlWb8NEZy40AsA==" saltValue="Z7NEPTuUBlOQuhqwafUs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70" t="s">
        <v>42</v>
      </c>
      <c r="D55" s="1270"/>
      <c r="E55" s="1271"/>
      <c r="F55" s="107">
        <v>1766</v>
      </c>
      <c r="G55" s="107">
        <v>1820</v>
      </c>
      <c r="H55" s="108">
        <v>1879</v>
      </c>
    </row>
    <row r="56" spans="2:8" ht="52.5" customHeight="1">
      <c r="B56" s="109"/>
      <c r="C56" s="1272" t="s">
        <v>43</v>
      </c>
      <c r="D56" s="1272"/>
      <c r="E56" s="1273"/>
      <c r="F56" s="110">
        <v>763</v>
      </c>
      <c r="G56" s="110">
        <v>763</v>
      </c>
      <c r="H56" s="111">
        <v>764</v>
      </c>
    </row>
    <row r="57" spans="2:8" ht="53.25" customHeight="1">
      <c r="B57" s="109"/>
      <c r="C57" s="1274" t="s">
        <v>44</v>
      </c>
      <c r="D57" s="1274"/>
      <c r="E57" s="1275"/>
      <c r="F57" s="112">
        <v>3000</v>
      </c>
      <c r="G57" s="112">
        <v>3273</v>
      </c>
      <c r="H57" s="113">
        <v>3503</v>
      </c>
    </row>
    <row r="58" spans="2:8" ht="45.75" customHeight="1">
      <c r="B58" s="114"/>
      <c r="C58" s="1262" t="s">
        <v>573</v>
      </c>
      <c r="D58" s="1263"/>
      <c r="E58" s="1264"/>
      <c r="F58" s="115">
        <v>1990</v>
      </c>
      <c r="G58" s="115">
        <v>1976</v>
      </c>
      <c r="H58" s="116">
        <v>1961</v>
      </c>
    </row>
    <row r="59" spans="2:8" ht="45.75" customHeight="1">
      <c r="B59" s="114"/>
      <c r="C59" s="1262" t="s">
        <v>574</v>
      </c>
      <c r="D59" s="1263"/>
      <c r="E59" s="1264"/>
      <c r="F59" s="115">
        <v>744</v>
      </c>
      <c r="G59" s="115">
        <v>929</v>
      </c>
      <c r="H59" s="116">
        <v>1078</v>
      </c>
    </row>
    <row r="60" spans="2:8" ht="45.75" customHeight="1">
      <c r="B60" s="114"/>
      <c r="C60" s="1262" t="s">
        <v>575</v>
      </c>
      <c r="D60" s="1263"/>
      <c r="E60" s="1264"/>
      <c r="F60" s="115">
        <v>0</v>
      </c>
      <c r="G60" s="115">
        <v>84</v>
      </c>
      <c r="H60" s="116">
        <v>152</v>
      </c>
    </row>
    <row r="61" spans="2:8" ht="45.75" customHeight="1">
      <c r="B61" s="114"/>
      <c r="C61" s="1262" t="s">
        <v>576</v>
      </c>
      <c r="D61" s="1263"/>
      <c r="E61" s="1264"/>
      <c r="F61" s="115">
        <v>73</v>
      </c>
      <c r="G61" s="115">
        <v>89</v>
      </c>
      <c r="H61" s="116">
        <v>90</v>
      </c>
    </row>
    <row r="62" spans="2:8" ht="45.75" customHeight="1" thickBot="1">
      <c r="B62" s="117"/>
      <c r="C62" s="1265" t="s">
        <v>577</v>
      </c>
      <c r="D62" s="1266"/>
      <c r="E62" s="1267"/>
      <c r="F62" s="118">
        <v>82</v>
      </c>
      <c r="G62" s="118">
        <v>81</v>
      </c>
      <c r="H62" s="119">
        <v>80</v>
      </c>
    </row>
    <row r="63" spans="2:8" ht="52.5" customHeight="1" thickBot="1">
      <c r="B63" s="120"/>
      <c r="C63" s="1268" t="s">
        <v>45</v>
      </c>
      <c r="D63" s="1268"/>
      <c r="E63" s="1269"/>
      <c r="F63" s="121">
        <v>5528</v>
      </c>
      <c r="G63" s="121">
        <v>5856</v>
      </c>
      <c r="H63" s="122">
        <v>6146</v>
      </c>
    </row>
    <row r="64" spans="2:8" ht="15" customHeight="1"/>
    <row r="65" ht="0" hidden="1" customHeight="1"/>
    <row r="66" ht="0" hidden="1" customHeight="1"/>
  </sheetData>
  <sheetProtection algorithmName="SHA-512" hashValue="Y2/amIsbaiCj4Nkh8YasKHSURvr68j/9ymaNUvZ7ZpGtg6B39qoUb/+dTymrbu4JvUhxRnUHB+j596MCv4Hszw==" saltValue="bKmALqxMX5y2hqfIAsVK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7" zoomScale="75" zoomScaleNormal="7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590</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581</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538</v>
      </c>
      <c r="BQ50" s="1282"/>
      <c r="BR50" s="1282"/>
      <c r="BS50" s="1282"/>
      <c r="BT50" s="1282"/>
      <c r="BU50" s="1282"/>
      <c r="BV50" s="1282"/>
      <c r="BW50" s="1282"/>
      <c r="BX50" s="1282" t="s">
        <v>539</v>
      </c>
      <c r="BY50" s="1282"/>
      <c r="BZ50" s="1282"/>
      <c r="CA50" s="1282"/>
      <c r="CB50" s="1282"/>
      <c r="CC50" s="1282"/>
      <c r="CD50" s="1282"/>
      <c r="CE50" s="1282"/>
      <c r="CF50" s="1282" t="s">
        <v>540</v>
      </c>
      <c r="CG50" s="1282"/>
      <c r="CH50" s="1282"/>
      <c r="CI50" s="1282"/>
      <c r="CJ50" s="1282"/>
      <c r="CK50" s="1282"/>
      <c r="CL50" s="1282"/>
      <c r="CM50" s="1282"/>
      <c r="CN50" s="1282" t="s">
        <v>541</v>
      </c>
      <c r="CO50" s="1282"/>
      <c r="CP50" s="1282"/>
      <c r="CQ50" s="1282"/>
      <c r="CR50" s="1282"/>
      <c r="CS50" s="1282"/>
      <c r="CT50" s="1282"/>
      <c r="CU50" s="1282"/>
      <c r="CV50" s="1282" t="s">
        <v>542</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582</v>
      </c>
      <c r="AO51" s="1281"/>
      <c r="AP51" s="1281"/>
      <c r="AQ51" s="1281"/>
      <c r="AR51" s="1281"/>
      <c r="AS51" s="1281"/>
      <c r="AT51" s="1281"/>
      <c r="AU51" s="1281"/>
      <c r="AV51" s="1281"/>
      <c r="AW51" s="1281"/>
      <c r="AX51" s="1281"/>
      <c r="AY51" s="1281"/>
      <c r="AZ51" s="1281"/>
      <c r="BA51" s="1281"/>
      <c r="BB51" s="1281" t="s">
        <v>583</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78">
        <v>75.5</v>
      </c>
      <c r="CG51" s="1278"/>
      <c r="CH51" s="1278"/>
      <c r="CI51" s="1278"/>
      <c r="CJ51" s="1278"/>
      <c r="CK51" s="1278"/>
      <c r="CL51" s="1278"/>
      <c r="CM51" s="1278"/>
      <c r="CN51" s="1278">
        <v>72.099999999999994</v>
      </c>
      <c r="CO51" s="1278"/>
      <c r="CP51" s="1278"/>
      <c r="CQ51" s="1278"/>
      <c r="CR51" s="1278"/>
      <c r="CS51" s="1278"/>
      <c r="CT51" s="1278"/>
      <c r="CU51" s="1278"/>
      <c r="CV51" s="1278">
        <v>65.900000000000006</v>
      </c>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584</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78">
        <v>47.8</v>
      </c>
      <c r="CG53" s="1278"/>
      <c r="CH53" s="1278"/>
      <c r="CI53" s="1278"/>
      <c r="CJ53" s="1278"/>
      <c r="CK53" s="1278"/>
      <c r="CL53" s="1278"/>
      <c r="CM53" s="1278"/>
      <c r="CN53" s="1278">
        <v>49.3</v>
      </c>
      <c r="CO53" s="1278"/>
      <c r="CP53" s="1278"/>
      <c r="CQ53" s="1278"/>
      <c r="CR53" s="1278"/>
      <c r="CS53" s="1278"/>
      <c r="CT53" s="1278"/>
      <c r="CU53" s="1278"/>
      <c r="CV53" s="1278">
        <v>51</v>
      </c>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585</v>
      </c>
      <c r="AO55" s="1282"/>
      <c r="AP55" s="1282"/>
      <c r="AQ55" s="1282"/>
      <c r="AR55" s="1282"/>
      <c r="AS55" s="1282"/>
      <c r="AT55" s="1282"/>
      <c r="AU55" s="1282"/>
      <c r="AV55" s="1282"/>
      <c r="AW55" s="1282"/>
      <c r="AX55" s="1282"/>
      <c r="AY55" s="1282"/>
      <c r="AZ55" s="1282"/>
      <c r="BA55" s="1282"/>
      <c r="BB55" s="1281" t="s">
        <v>583</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78">
        <v>32.799999999999997</v>
      </c>
      <c r="CG55" s="1278"/>
      <c r="CH55" s="1278"/>
      <c r="CI55" s="1278"/>
      <c r="CJ55" s="1278"/>
      <c r="CK55" s="1278"/>
      <c r="CL55" s="1278"/>
      <c r="CM55" s="1278"/>
      <c r="CN55" s="1278">
        <v>20.2</v>
      </c>
      <c r="CO55" s="1278"/>
      <c r="CP55" s="1278"/>
      <c r="CQ55" s="1278"/>
      <c r="CR55" s="1278"/>
      <c r="CS55" s="1278"/>
      <c r="CT55" s="1278"/>
      <c r="CU55" s="1278"/>
      <c r="CV55" s="1278">
        <v>19</v>
      </c>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584</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78">
        <v>58.6</v>
      </c>
      <c r="CG57" s="1278"/>
      <c r="CH57" s="1278"/>
      <c r="CI57" s="1278"/>
      <c r="CJ57" s="1278"/>
      <c r="CK57" s="1278"/>
      <c r="CL57" s="1278"/>
      <c r="CM57" s="1278"/>
      <c r="CN57" s="1278">
        <v>53.6</v>
      </c>
      <c r="CO57" s="1278"/>
      <c r="CP57" s="1278"/>
      <c r="CQ57" s="1278"/>
      <c r="CR57" s="1278"/>
      <c r="CS57" s="1278"/>
      <c r="CT57" s="1278"/>
      <c r="CU57" s="1278"/>
      <c r="CV57" s="1278">
        <v>53</v>
      </c>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586</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591</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581</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538</v>
      </c>
      <c r="BQ72" s="1282"/>
      <c r="BR72" s="1282"/>
      <c r="BS72" s="1282"/>
      <c r="BT72" s="1282"/>
      <c r="BU72" s="1282"/>
      <c r="BV72" s="1282"/>
      <c r="BW72" s="1282"/>
      <c r="BX72" s="1282" t="s">
        <v>539</v>
      </c>
      <c r="BY72" s="1282"/>
      <c r="BZ72" s="1282"/>
      <c r="CA72" s="1282"/>
      <c r="CB72" s="1282"/>
      <c r="CC72" s="1282"/>
      <c r="CD72" s="1282"/>
      <c r="CE72" s="1282"/>
      <c r="CF72" s="1282" t="s">
        <v>540</v>
      </c>
      <c r="CG72" s="1282"/>
      <c r="CH72" s="1282"/>
      <c r="CI72" s="1282"/>
      <c r="CJ72" s="1282"/>
      <c r="CK72" s="1282"/>
      <c r="CL72" s="1282"/>
      <c r="CM72" s="1282"/>
      <c r="CN72" s="1282" t="s">
        <v>541</v>
      </c>
      <c r="CO72" s="1282"/>
      <c r="CP72" s="1282"/>
      <c r="CQ72" s="1282"/>
      <c r="CR72" s="1282"/>
      <c r="CS72" s="1282"/>
      <c r="CT72" s="1282"/>
      <c r="CU72" s="1282"/>
      <c r="CV72" s="1282" t="s">
        <v>542</v>
      </c>
      <c r="CW72" s="1282"/>
      <c r="CX72" s="1282"/>
      <c r="CY72" s="1282"/>
      <c r="CZ72" s="1282"/>
      <c r="DA72" s="1282"/>
      <c r="DB72" s="1282"/>
      <c r="DC72" s="1282"/>
    </row>
    <row r="73" spans="2:107">
      <c r="B73" s="374"/>
      <c r="G73" s="1294"/>
      <c r="H73" s="1294"/>
      <c r="I73" s="1294"/>
      <c r="J73" s="1294"/>
      <c r="K73" s="1277"/>
      <c r="L73" s="1277"/>
      <c r="M73" s="1277"/>
      <c r="N73" s="1277"/>
      <c r="AM73" s="383"/>
      <c r="AN73" s="1281" t="s">
        <v>582</v>
      </c>
      <c r="AO73" s="1281"/>
      <c r="AP73" s="1281"/>
      <c r="AQ73" s="1281"/>
      <c r="AR73" s="1281"/>
      <c r="AS73" s="1281"/>
      <c r="AT73" s="1281"/>
      <c r="AU73" s="1281"/>
      <c r="AV73" s="1281"/>
      <c r="AW73" s="1281"/>
      <c r="AX73" s="1281"/>
      <c r="AY73" s="1281"/>
      <c r="AZ73" s="1281"/>
      <c r="BA73" s="1281"/>
      <c r="BB73" s="1281" t="s">
        <v>583</v>
      </c>
      <c r="BC73" s="1281"/>
      <c r="BD73" s="1281"/>
      <c r="BE73" s="1281"/>
      <c r="BF73" s="1281"/>
      <c r="BG73" s="1281"/>
      <c r="BH73" s="1281"/>
      <c r="BI73" s="1281"/>
      <c r="BJ73" s="1281"/>
      <c r="BK73" s="1281"/>
      <c r="BL73" s="1281"/>
      <c r="BM73" s="1281"/>
      <c r="BN73" s="1281"/>
      <c r="BO73" s="1281"/>
      <c r="BP73" s="1278">
        <v>80.8</v>
      </c>
      <c r="BQ73" s="1278"/>
      <c r="BR73" s="1278"/>
      <c r="BS73" s="1278"/>
      <c r="BT73" s="1278"/>
      <c r="BU73" s="1278"/>
      <c r="BV73" s="1278"/>
      <c r="BW73" s="1278"/>
      <c r="BX73" s="1278">
        <v>80</v>
      </c>
      <c r="BY73" s="1278"/>
      <c r="BZ73" s="1278"/>
      <c r="CA73" s="1278"/>
      <c r="CB73" s="1278"/>
      <c r="CC73" s="1278"/>
      <c r="CD73" s="1278"/>
      <c r="CE73" s="1278"/>
      <c r="CF73" s="1278">
        <v>75.5</v>
      </c>
      <c r="CG73" s="1278"/>
      <c r="CH73" s="1278"/>
      <c r="CI73" s="1278"/>
      <c r="CJ73" s="1278"/>
      <c r="CK73" s="1278"/>
      <c r="CL73" s="1278"/>
      <c r="CM73" s="1278"/>
      <c r="CN73" s="1278">
        <v>72.099999999999994</v>
      </c>
      <c r="CO73" s="1278"/>
      <c r="CP73" s="1278"/>
      <c r="CQ73" s="1278"/>
      <c r="CR73" s="1278"/>
      <c r="CS73" s="1278"/>
      <c r="CT73" s="1278"/>
      <c r="CU73" s="1278"/>
      <c r="CV73" s="1278">
        <v>65.900000000000006</v>
      </c>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587</v>
      </c>
      <c r="BC75" s="1281"/>
      <c r="BD75" s="1281"/>
      <c r="BE75" s="1281"/>
      <c r="BF75" s="1281"/>
      <c r="BG75" s="1281"/>
      <c r="BH75" s="1281"/>
      <c r="BI75" s="1281"/>
      <c r="BJ75" s="1281"/>
      <c r="BK75" s="1281"/>
      <c r="BL75" s="1281"/>
      <c r="BM75" s="1281"/>
      <c r="BN75" s="1281"/>
      <c r="BO75" s="1281"/>
      <c r="BP75" s="1278">
        <v>9.9</v>
      </c>
      <c r="BQ75" s="1278"/>
      <c r="BR75" s="1278"/>
      <c r="BS75" s="1278"/>
      <c r="BT75" s="1278"/>
      <c r="BU75" s="1278"/>
      <c r="BV75" s="1278"/>
      <c r="BW75" s="1278"/>
      <c r="BX75" s="1278">
        <v>8.9</v>
      </c>
      <c r="BY75" s="1278"/>
      <c r="BZ75" s="1278"/>
      <c r="CA75" s="1278"/>
      <c r="CB75" s="1278"/>
      <c r="CC75" s="1278"/>
      <c r="CD75" s="1278"/>
      <c r="CE75" s="1278"/>
      <c r="CF75" s="1278">
        <v>7.7</v>
      </c>
      <c r="CG75" s="1278"/>
      <c r="CH75" s="1278"/>
      <c r="CI75" s="1278"/>
      <c r="CJ75" s="1278"/>
      <c r="CK75" s="1278"/>
      <c r="CL75" s="1278"/>
      <c r="CM75" s="1278"/>
      <c r="CN75" s="1278">
        <v>7.2</v>
      </c>
      <c r="CO75" s="1278"/>
      <c r="CP75" s="1278"/>
      <c r="CQ75" s="1278"/>
      <c r="CR75" s="1278"/>
      <c r="CS75" s="1278"/>
      <c r="CT75" s="1278"/>
      <c r="CU75" s="1278"/>
      <c r="CV75" s="1278">
        <v>7.1</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585</v>
      </c>
      <c r="AO77" s="1282"/>
      <c r="AP77" s="1282"/>
      <c r="AQ77" s="1282"/>
      <c r="AR77" s="1282"/>
      <c r="AS77" s="1282"/>
      <c r="AT77" s="1282"/>
      <c r="AU77" s="1282"/>
      <c r="AV77" s="1282"/>
      <c r="AW77" s="1282"/>
      <c r="AX77" s="1282"/>
      <c r="AY77" s="1282"/>
      <c r="AZ77" s="1282"/>
      <c r="BA77" s="1282"/>
      <c r="BB77" s="1281" t="s">
        <v>583</v>
      </c>
      <c r="BC77" s="1281"/>
      <c r="BD77" s="1281"/>
      <c r="BE77" s="1281"/>
      <c r="BF77" s="1281"/>
      <c r="BG77" s="1281"/>
      <c r="BH77" s="1281"/>
      <c r="BI77" s="1281"/>
      <c r="BJ77" s="1281"/>
      <c r="BK77" s="1281"/>
      <c r="BL77" s="1281"/>
      <c r="BM77" s="1281"/>
      <c r="BN77" s="1281"/>
      <c r="BO77" s="1281"/>
      <c r="BP77" s="1278">
        <v>52.8</v>
      </c>
      <c r="BQ77" s="1278"/>
      <c r="BR77" s="1278"/>
      <c r="BS77" s="1278"/>
      <c r="BT77" s="1278"/>
      <c r="BU77" s="1278"/>
      <c r="BV77" s="1278"/>
      <c r="BW77" s="1278"/>
      <c r="BX77" s="1278">
        <v>48.6</v>
      </c>
      <c r="BY77" s="1278"/>
      <c r="BZ77" s="1278"/>
      <c r="CA77" s="1278"/>
      <c r="CB77" s="1278"/>
      <c r="CC77" s="1278"/>
      <c r="CD77" s="1278"/>
      <c r="CE77" s="1278"/>
      <c r="CF77" s="1278">
        <v>32.799999999999997</v>
      </c>
      <c r="CG77" s="1278"/>
      <c r="CH77" s="1278"/>
      <c r="CI77" s="1278"/>
      <c r="CJ77" s="1278"/>
      <c r="CK77" s="1278"/>
      <c r="CL77" s="1278"/>
      <c r="CM77" s="1278"/>
      <c r="CN77" s="1278">
        <v>20.2</v>
      </c>
      <c r="CO77" s="1278"/>
      <c r="CP77" s="1278"/>
      <c r="CQ77" s="1278"/>
      <c r="CR77" s="1278"/>
      <c r="CS77" s="1278"/>
      <c r="CT77" s="1278"/>
      <c r="CU77" s="1278"/>
      <c r="CV77" s="1278">
        <v>19</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587</v>
      </c>
      <c r="BC79" s="1281"/>
      <c r="BD79" s="1281"/>
      <c r="BE79" s="1281"/>
      <c r="BF79" s="1281"/>
      <c r="BG79" s="1281"/>
      <c r="BH79" s="1281"/>
      <c r="BI79" s="1281"/>
      <c r="BJ79" s="1281"/>
      <c r="BK79" s="1281"/>
      <c r="BL79" s="1281"/>
      <c r="BM79" s="1281"/>
      <c r="BN79" s="1281"/>
      <c r="BO79" s="1281"/>
      <c r="BP79" s="1278">
        <v>11.5</v>
      </c>
      <c r="BQ79" s="1278"/>
      <c r="BR79" s="1278"/>
      <c r="BS79" s="1278"/>
      <c r="BT79" s="1278"/>
      <c r="BU79" s="1278"/>
      <c r="BV79" s="1278"/>
      <c r="BW79" s="1278"/>
      <c r="BX79" s="1278">
        <v>10.4</v>
      </c>
      <c r="BY79" s="1278"/>
      <c r="BZ79" s="1278"/>
      <c r="CA79" s="1278"/>
      <c r="CB79" s="1278"/>
      <c r="CC79" s="1278"/>
      <c r="CD79" s="1278"/>
      <c r="CE79" s="1278"/>
      <c r="CF79" s="1278">
        <v>9.5</v>
      </c>
      <c r="CG79" s="1278"/>
      <c r="CH79" s="1278"/>
      <c r="CI79" s="1278"/>
      <c r="CJ79" s="1278"/>
      <c r="CK79" s="1278"/>
      <c r="CL79" s="1278"/>
      <c r="CM79" s="1278"/>
      <c r="CN79" s="1278">
        <v>8.6</v>
      </c>
      <c r="CO79" s="1278"/>
      <c r="CP79" s="1278"/>
      <c r="CQ79" s="1278"/>
      <c r="CR79" s="1278"/>
      <c r="CS79" s="1278"/>
      <c r="CT79" s="1278"/>
      <c r="CU79" s="1278"/>
      <c r="CV79" s="1278">
        <v>8.5</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nSvNiaUTwuztfAj68bgdiDisBFHzaPqO1TwCA4+djdeSIB4VA3ptVHsTJ3pvt2uZbKEKM2UvyLe4pz9HQEZ0A==" saltValue="EqyHqTMPCprO2It0xC/v7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Q74"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ASOxyFY2cPf2tHPMKhkD61SgbUmmQS+VkzqA5TmPiXUPjGwGHWuXBY/fbBnBIqcyJu710GvCY3fPwgOGVpJHg==" saltValue="W2aZL7BfDEl03wIznWFI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Ep/dHqBIaHiCTV5BYT0Ac0G1F+e7oot60Tu7HQUzXCm0jWKVZS/ozdbCPPT7v2k85lk+sNhKBpF7I8VZIOXVw==" saltValue="74aoleJp6EZ69piXvBDy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121024</v>
      </c>
      <c r="E3" s="141"/>
      <c r="F3" s="142">
        <v>84389</v>
      </c>
      <c r="G3" s="143"/>
      <c r="H3" s="144"/>
    </row>
    <row r="4" spans="1:8">
      <c r="A4" s="145"/>
      <c r="B4" s="146"/>
      <c r="C4" s="147"/>
      <c r="D4" s="148">
        <v>55812</v>
      </c>
      <c r="E4" s="149"/>
      <c r="F4" s="150">
        <v>44339</v>
      </c>
      <c r="G4" s="151"/>
      <c r="H4" s="152"/>
    </row>
    <row r="5" spans="1:8">
      <c r="A5" s="133" t="s">
        <v>530</v>
      </c>
      <c r="B5" s="138"/>
      <c r="C5" s="139"/>
      <c r="D5" s="140">
        <v>99724</v>
      </c>
      <c r="E5" s="141"/>
      <c r="F5" s="142">
        <v>83623</v>
      </c>
      <c r="G5" s="143"/>
      <c r="H5" s="144"/>
    </row>
    <row r="6" spans="1:8">
      <c r="A6" s="145"/>
      <c r="B6" s="146"/>
      <c r="C6" s="147"/>
      <c r="D6" s="148">
        <v>58324</v>
      </c>
      <c r="E6" s="149"/>
      <c r="F6" s="150">
        <v>48787</v>
      </c>
      <c r="G6" s="151"/>
      <c r="H6" s="152"/>
    </row>
    <row r="7" spans="1:8">
      <c r="A7" s="133" t="s">
        <v>531</v>
      </c>
      <c r="B7" s="138"/>
      <c r="C7" s="139"/>
      <c r="D7" s="140">
        <v>114375</v>
      </c>
      <c r="E7" s="141"/>
      <c r="F7" s="142">
        <v>87974</v>
      </c>
      <c r="G7" s="143"/>
      <c r="H7" s="144"/>
    </row>
    <row r="8" spans="1:8">
      <c r="A8" s="145"/>
      <c r="B8" s="146"/>
      <c r="C8" s="147"/>
      <c r="D8" s="148">
        <v>65081</v>
      </c>
      <c r="E8" s="149"/>
      <c r="F8" s="150">
        <v>48183</v>
      </c>
      <c r="G8" s="151"/>
      <c r="H8" s="152"/>
    </row>
    <row r="9" spans="1:8">
      <c r="A9" s="133" t="s">
        <v>532</v>
      </c>
      <c r="B9" s="138"/>
      <c r="C9" s="139"/>
      <c r="D9" s="140">
        <v>71896</v>
      </c>
      <c r="E9" s="141"/>
      <c r="F9" s="142">
        <v>78864</v>
      </c>
      <c r="G9" s="143"/>
      <c r="H9" s="144"/>
    </row>
    <row r="10" spans="1:8">
      <c r="A10" s="145"/>
      <c r="B10" s="146"/>
      <c r="C10" s="147"/>
      <c r="D10" s="148">
        <v>55184</v>
      </c>
      <c r="E10" s="149"/>
      <c r="F10" s="150">
        <v>46136</v>
      </c>
      <c r="G10" s="151"/>
      <c r="H10" s="152"/>
    </row>
    <row r="11" spans="1:8">
      <c r="A11" s="133" t="s">
        <v>533</v>
      </c>
      <c r="B11" s="138"/>
      <c r="C11" s="139"/>
      <c r="D11" s="140">
        <v>66589</v>
      </c>
      <c r="E11" s="141"/>
      <c r="F11" s="142">
        <v>85042</v>
      </c>
      <c r="G11" s="143"/>
      <c r="H11" s="144"/>
    </row>
    <row r="12" spans="1:8">
      <c r="A12" s="145"/>
      <c r="B12" s="146"/>
      <c r="C12" s="153"/>
      <c r="D12" s="148">
        <v>53377</v>
      </c>
      <c r="E12" s="149"/>
      <c r="F12" s="150">
        <v>50806</v>
      </c>
      <c r="G12" s="151"/>
      <c r="H12" s="152"/>
    </row>
    <row r="13" spans="1:8">
      <c r="A13" s="133"/>
      <c r="B13" s="138"/>
      <c r="C13" s="154"/>
      <c r="D13" s="155">
        <v>94722</v>
      </c>
      <c r="E13" s="156"/>
      <c r="F13" s="157">
        <v>83978</v>
      </c>
      <c r="G13" s="158"/>
      <c r="H13" s="144"/>
    </row>
    <row r="14" spans="1:8">
      <c r="A14" s="145"/>
      <c r="B14" s="146"/>
      <c r="C14" s="147"/>
      <c r="D14" s="148">
        <v>57556</v>
      </c>
      <c r="E14" s="149"/>
      <c r="F14" s="150">
        <v>47650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3.99</v>
      </c>
      <c r="C19" s="159">
        <f>ROUND(VALUE(SUBSTITUTE(実質収支比率等に係る経年分析!G$48,"▲","-")),2)</f>
        <v>6.12</v>
      </c>
      <c r="D19" s="159">
        <f>ROUND(VALUE(SUBSTITUTE(実質収支比率等に係る経年分析!H$48,"▲","-")),2)</f>
        <v>4.67</v>
      </c>
      <c r="E19" s="159">
        <f>ROUND(VALUE(SUBSTITUTE(実質収支比率等に係る経年分析!I$48,"▲","-")),2)</f>
        <v>3.89</v>
      </c>
      <c r="F19" s="159">
        <f>ROUND(VALUE(SUBSTITUTE(実質収支比率等に係る経年分析!J$48,"▲","-")),2)</f>
        <v>4.5</v>
      </c>
    </row>
    <row r="20" spans="1:11">
      <c r="A20" s="159" t="s">
        <v>49</v>
      </c>
      <c r="B20" s="159">
        <f>ROUND(VALUE(SUBSTITUTE(実質収支比率等に係る経年分析!F$47,"▲","-")),2)</f>
        <v>15.79</v>
      </c>
      <c r="C20" s="159">
        <f>ROUND(VALUE(SUBSTITUTE(実質収支比率等に係る経年分析!G$47,"▲","-")),2)</f>
        <v>15.07</v>
      </c>
      <c r="D20" s="159">
        <f>ROUND(VALUE(SUBSTITUTE(実質収支比率等に係る経年分析!H$47,"▲","-")),2)</f>
        <v>15.71</v>
      </c>
      <c r="E20" s="159">
        <f>ROUND(VALUE(SUBSTITUTE(実質収支比率等に係る経年分析!I$47,"▲","-")),2)</f>
        <v>16.440000000000001</v>
      </c>
      <c r="F20" s="159">
        <f>ROUND(VALUE(SUBSTITUTE(実質収支比率等に係る経年分析!J$47,"▲","-")),2)</f>
        <v>17.25</v>
      </c>
    </row>
    <row r="21" spans="1:11">
      <c r="A21" s="159" t="s">
        <v>50</v>
      </c>
      <c r="B21" s="159">
        <f>IF(ISNUMBER(VALUE(SUBSTITUTE(実質収支比率等に係る経年分析!F$49,"▲","-"))),ROUND(VALUE(SUBSTITUTE(実質収支比率等に係る経年分析!F$49,"▲","-")),2),NA())</f>
        <v>-1.06</v>
      </c>
      <c r="C21" s="159">
        <f>IF(ISNUMBER(VALUE(SUBSTITUTE(実質収支比率等に係る経年分析!G$49,"▲","-"))),ROUND(VALUE(SUBSTITUTE(実質収支比率等に係る経年分析!G$49,"▲","-")),2),NA())</f>
        <v>1.21</v>
      </c>
      <c r="D21" s="159">
        <f>IF(ISNUMBER(VALUE(SUBSTITUTE(実質収支比率等に係る経年分析!H$49,"▲","-"))),ROUND(VALUE(SUBSTITUTE(実質収支比率等に係る経年分析!H$49,"▲","-")),2),NA())</f>
        <v>-0.66</v>
      </c>
      <c r="E21" s="159">
        <f>IF(ISNUMBER(VALUE(SUBSTITUTE(実質収支比率等に係る経年分析!I$49,"▲","-"))),ROUND(VALUE(SUBSTITUTE(実質収支比率等に係る経年分析!I$49,"▲","-")),2),NA())</f>
        <v>-0.35</v>
      </c>
      <c r="F21" s="159">
        <f>IF(ISNUMBER(VALUE(SUBSTITUTE(実質収支比率等に係る経年分析!J$49,"▲","-"))),ROUND(VALUE(SUBSTITUTE(実質収支比率等に係る経年分析!J$49,"▲","-")),2),NA())</f>
        <v>1.0900000000000001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流域関連公共下水道事業特別会計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特定環境保全公共下水道事業特別会計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戸別浄化槽整備事業特別会計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5.25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1490</v>
      </c>
      <c r="E42" s="161"/>
      <c r="F42" s="161"/>
      <c r="G42" s="161">
        <f>'実質公債費比率（分子）の構造'!L$52</f>
        <v>1548</v>
      </c>
      <c r="H42" s="161"/>
      <c r="I42" s="161"/>
      <c r="J42" s="161">
        <f>'実質公債費比率（分子）の構造'!M$52</f>
        <v>1539</v>
      </c>
      <c r="K42" s="161"/>
      <c r="L42" s="161"/>
      <c r="M42" s="161">
        <f>'実質公債費比率（分子）の構造'!N$52</f>
        <v>1584</v>
      </c>
      <c r="N42" s="161"/>
      <c r="O42" s="161"/>
      <c r="P42" s="161">
        <f>'実質公債費比率（分子）の構造'!O$52</f>
        <v>1658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v>
      </c>
      <c r="C45" s="161"/>
      <c r="D45" s="161"/>
      <c r="E45" s="161">
        <f>'実質公債費比率（分子）の構造'!L$49</f>
        <v>4</v>
      </c>
      <c r="F45" s="161"/>
      <c r="G45" s="161"/>
      <c r="H45" s="161">
        <f>'実質公債費比率（分子）の構造'!M$49</f>
        <v>4</v>
      </c>
      <c r="I45" s="161"/>
      <c r="J45" s="161"/>
      <c r="K45" s="161">
        <f>'実質公債費比率（分子）の構造'!N$49</f>
        <v>14</v>
      </c>
      <c r="L45" s="161"/>
      <c r="M45" s="161"/>
      <c r="N45" s="161">
        <f>'実質公債費比率（分子）の構造'!O$49</f>
        <v>21</v>
      </c>
      <c r="O45" s="161"/>
      <c r="P45" s="161"/>
    </row>
    <row r="46" spans="1:16">
      <c r="A46" s="161" t="s">
        <v>61</v>
      </c>
      <c r="B46" s="161">
        <f>'実質公債費比率（分子）の構造'!K$48</f>
        <v>475</v>
      </c>
      <c r="C46" s="161"/>
      <c r="D46" s="161"/>
      <c r="E46" s="161">
        <f>'実質公債費比率（分子）の構造'!L$48</f>
        <v>477</v>
      </c>
      <c r="F46" s="161"/>
      <c r="G46" s="161"/>
      <c r="H46" s="161">
        <f>'実質公債費比率（分子）の構造'!M$48</f>
        <v>482</v>
      </c>
      <c r="I46" s="161"/>
      <c r="J46" s="161"/>
      <c r="K46" s="161">
        <f>'実質公債費比率（分子）の構造'!N$48</f>
        <v>502</v>
      </c>
      <c r="L46" s="161"/>
      <c r="M46" s="161"/>
      <c r="N46" s="161">
        <f>'実質公債費比率（分子）の構造'!O$48</f>
        <v>504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1885</v>
      </c>
      <c r="C49" s="161"/>
      <c r="D49" s="161"/>
      <c r="E49" s="161">
        <f>'実質公債費比率（分子）の構造'!L$45</f>
        <v>1827</v>
      </c>
      <c r="F49" s="161"/>
      <c r="G49" s="161"/>
      <c r="H49" s="161">
        <f>'実質公債費比率（分子）の構造'!M$45</f>
        <v>1679</v>
      </c>
      <c r="I49" s="161"/>
      <c r="J49" s="161"/>
      <c r="K49" s="161">
        <f>'実質公債費比率（分子）の構造'!N$45</f>
        <v>1777</v>
      </c>
      <c r="L49" s="161"/>
      <c r="M49" s="161"/>
      <c r="N49" s="161">
        <f>'実質公債費比率（分子）の構造'!O$45</f>
        <v>1835</v>
      </c>
      <c r="O49" s="161"/>
      <c r="P49" s="161"/>
    </row>
    <row r="50" spans="1:16">
      <c r="A50" s="161" t="s">
        <v>65</v>
      </c>
      <c r="B50" s="161" t="e">
        <f>NA()</f>
        <v>#N/A</v>
      </c>
      <c r="C50" s="161">
        <f>IF(ISNUMBER('実質公債費比率（分子）の構造'!K$53),'実質公債費比率（分子）の構造'!K$53,NA())</f>
        <v>874</v>
      </c>
      <c r="D50" s="161" t="e">
        <f>NA()</f>
        <v>#N/A</v>
      </c>
      <c r="E50" s="161" t="e">
        <f>NA()</f>
        <v>#N/A</v>
      </c>
      <c r="F50" s="161">
        <f>IF(ISNUMBER('実質公債費比率（分子）の構造'!L$53),'実質公債費比率（分子）の構造'!L$53,NA())</f>
        <v>760</v>
      </c>
      <c r="G50" s="161" t="e">
        <f>NA()</f>
        <v>#N/A</v>
      </c>
      <c r="H50" s="161" t="e">
        <f>NA()</f>
        <v>#N/A</v>
      </c>
      <c r="I50" s="161">
        <f>IF(ISNUMBER('実質公債費比率（分子）の構造'!M$53),'実質公債費比率（分子）の構造'!M$53,NA())</f>
        <v>626</v>
      </c>
      <c r="J50" s="161" t="e">
        <f>NA()</f>
        <v>#N/A</v>
      </c>
      <c r="K50" s="161" t="e">
        <f>NA()</f>
        <v>#N/A</v>
      </c>
      <c r="L50" s="161">
        <f>IF(ISNUMBER('実質公債費比率（分子）の構造'!N$53),'実質公債費比率（分子）の構造'!N$53,NA())</f>
        <v>709</v>
      </c>
      <c r="M50" s="161" t="e">
        <f>NA()</f>
        <v>#N/A</v>
      </c>
      <c r="N50" s="161" t="e">
        <f>NA()</f>
        <v>#N/A</v>
      </c>
      <c r="O50" s="161">
        <f>IF(ISNUMBER('実質公債費比率（分子）の構造'!O$53),'実質公債費比率（分子）の構造'!O$53,NA())</f>
        <v>702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17751</v>
      </c>
      <c r="E56" s="160"/>
      <c r="F56" s="160"/>
      <c r="G56" s="160">
        <f>'将来負担比率（分子）の構造'!J$52</f>
        <v>18103</v>
      </c>
      <c r="H56" s="160"/>
      <c r="I56" s="160"/>
      <c r="J56" s="160">
        <f>'将来負担比率（分子）の構造'!K$52</f>
        <v>18652</v>
      </c>
      <c r="K56" s="160"/>
      <c r="L56" s="160"/>
      <c r="M56" s="160">
        <f>'将来負担比率（分子）の構造'!L$52</f>
        <v>18567</v>
      </c>
      <c r="N56" s="160"/>
      <c r="O56" s="160"/>
      <c r="P56" s="160">
        <f>'将来負担比率（分子）の構造'!M$52</f>
        <v>18290</v>
      </c>
    </row>
    <row r="57" spans="1:16">
      <c r="A57" s="160" t="s">
        <v>36</v>
      </c>
      <c r="B57" s="160"/>
      <c r="C57" s="160"/>
      <c r="D57" s="160">
        <f>'将来負担比率（分子）の構造'!I$51</f>
        <v>229</v>
      </c>
      <c r="E57" s="160"/>
      <c r="F57" s="160"/>
      <c r="G57" s="160">
        <f>'将来負担比率（分子）の構造'!J$51</f>
        <v>201</v>
      </c>
      <c r="H57" s="160"/>
      <c r="I57" s="160"/>
      <c r="J57" s="160">
        <f>'将来負担比率（分子）の構造'!K$51</f>
        <v>171</v>
      </c>
      <c r="K57" s="160"/>
      <c r="L57" s="160"/>
      <c r="M57" s="160">
        <f>'将来負担比率（分子）の構造'!L$51</f>
        <v>139</v>
      </c>
      <c r="N57" s="160"/>
      <c r="O57" s="160"/>
      <c r="P57" s="160">
        <f>'将来負担比率（分子）の構造'!M$51</f>
        <v>460</v>
      </c>
    </row>
    <row r="58" spans="1:16">
      <c r="A58" s="160" t="s">
        <v>35</v>
      </c>
      <c r="B58" s="160"/>
      <c r="C58" s="160"/>
      <c r="D58" s="160">
        <f>'将来負担比率（分子）の構造'!I$50</f>
        <v>3985</v>
      </c>
      <c r="E58" s="160"/>
      <c r="F58" s="160"/>
      <c r="G58" s="160">
        <f>'将来負担比率（分子）の構造'!J$50</f>
        <v>3555</v>
      </c>
      <c r="H58" s="160"/>
      <c r="I58" s="160"/>
      <c r="J58" s="160">
        <f>'将来負担比率（分子）の構造'!K$50</f>
        <v>3671</v>
      </c>
      <c r="K58" s="160"/>
      <c r="L58" s="160"/>
      <c r="M58" s="160">
        <f>'将来負担比率（分子）の構造'!L$50</f>
        <v>4002</v>
      </c>
      <c r="N58" s="160"/>
      <c r="O58" s="160"/>
      <c r="P58" s="160">
        <f>'将来負担比率（分子）の構造'!M$50</f>
        <v>4273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v>
      </c>
      <c r="C61" s="160"/>
      <c r="D61" s="160"/>
      <c r="E61" s="160">
        <f>'将来負担比率（分子）の構造'!J$46</f>
        <v>3</v>
      </c>
      <c r="F61" s="160"/>
      <c r="G61" s="160"/>
      <c r="H61" s="160" t="str">
        <f>'将来負担比率（分子）の構造'!K$46</f>
        <v>-</v>
      </c>
      <c r="I61" s="160"/>
      <c r="J61" s="160"/>
      <c r="K61" s="160" t="str">
        <f>'将来負担比率（分子）の構造'!L$46</f>
        <v>-</v>
      </c>
      <c r="L61" s="160"/>
      <c r="M61" s="160"/>
      <c r="N61" s="160">
        <f>'将来負担比率（分子）の構造'!M$46</f>
        <v>5</v>
      </c>
      <c r="O61" s="160"/>
      <c r="P61" s="160"/>
    </row>
    <row r="62" spans="1:16">
      <c r="A62" s="160" t="s">
        <v>29</v>
      </c>
      <c r="B62" s="160">
        <f>'将来負担比率（分子）の構造'!I$45</f>
        <v>4062</v>
      </c>
      <c r="C62" s="160"/>
      <c r="D62" s="160"/>
      <c r="E62" s="160">
        <f>'将来負担比率（分子）の構造'!J$45</f>
        <v>3793</v>
      </c>
      <c r="F62" s="160"/>
      <c r="G62" s="160"/>
      <c r="H62" s="160">
        <f>'将来負担比率（分子）の構造'!K$45</f>
        <v>3648</v>
      </c>
      <c r="I62" s="160"/>
      <c r="J62" s="160"/>
      <c r="K62" s="160">
        <f>'将来負担比率（分子）の構造'!L$45</f>
        <v>3628</v>
      </c>
      <c r="L62" s="160"/>
      <c r="M62" s="160"/>
      <c r="N62" s="160">
        <f>'将来負担比率（分子）の構造'!M$45</f>
        <v>3640</v>
      </c>
      <c r="O62" s="160"/>
      <c r="P62" s="160"/>
    </row>
    <row r="63" spans="1:16">
      <c r="A63" s="160" t="s">
        <v>28</v>
      </c>
      <c r="B63" s="160">
        <f>'将来負担比率（分子）の構造'!I$44</f>
        <v>89</v>
      </c>
      <c r="C63" s="160"/>
      <c r="D63" s="160"/>
      <c r="E63" s="160">
        <f>'将来負担比率（分子）の構造'!J$44</f>
        <v>132</v>
      </c>
      <c r="F63" s="160"/>
      <c r="G63" s="160"/>
      <c r="H63" s="160">
        <f>'将来負担比率（分子）の構造'!K$44</f>
        <v>203</v>
      </c>
      <c r="I63" s="160"/>
      <c r="J63" s="160"/>
      <c r="K63" s="160">
        <f>'将来負担比率（分子）の構造'!L$44</f>
        <v>224</v>
      </c>
      <c r="L63" s="160"/>
      <c r="M63" s="160"/>
      <c r="N63" s="160">
        <f>'将来負担比率（分子）の構造'!M$44</f>
        <v>214</v>
      </c>
      <c r="O63" s="160"/>
      <c r="P63" s="160"/>
    </row>
    <row r="64" spans="1:16">
      <c r="A64" s="160" t="s">
        <v>27</v>
      </c>
      <c r="B64" s="160">
        <f>'将来負担比率（分子）の構造'!I$43</f>
        <v>6548</v>
      </c>
      <c r="C64" s="160"/>
      <c r="D64" s="160"/>
      <c r="E64" s="160">
        <f>'将来負担比率（分子）の構造'!J$43</f>
        <v>6181</v>
      </c>
      <c r="F64" s="160"/>
      <c r="G64" s="160"/>
      <c r="H64" s="160">
        <f>'将来負担比率（分子）の構造'!K$43</f>
        <v>5958</v>
      </c>
      <c r="I64" s="160"/>
      <c r="J64" s="160"/>
      <c r="K64" s="160">
        <f>'将来負担比率（分子）の構造'!L$43</f>
        <v>5785</v>
      </c>
      <c r="L64" s="160"/>
      <c r="M64" s="160"/>
      <c r="N64" s="160">
        <f>'将来負担比率（分子）の構造'!M$43</f>
        <v>5614</v>
      </c>
      <c r="O64" s="160"/>
      <c r="P64" s="160"/>
    </row>
    <row r="65" spans="1:16">
      <c r="A65" s="160" t="s">
        <v>26</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19191</v>
      </c>
      <c r="C66" s="160"/>
      <c r="D66" s="160"/>
      <c r="E66" s="160">
        <f>'将来負担比率（分子）の構造'!J$41</f>
        <v>19472</v>
      </c>
      <c r="F66" s="160"/>
      <c r="G66" s="160"/>
      <c r="H66" s="160">
        <f>'将来負担比率（分子）の構造'!K$41</f>
        <v>20045</v>
      </c>
      <c r="I66" s="160"/>
      <c r="J66" s="160"/>
      <c r="K66" s="160">
        <f>'将来負担比率（分子）の構造'!L$41</f>
        <v>19945</v>
      </c>
      <c r="L66" s="160"/>
      <c r="M66" s="160"/>
      <c r="N66" s="160">
        <f>'将来負担比率（分子）の構造'!M$41</f>
        <v>19668</v>
      </c>
      <c r="O66" s="160"/>
      <c r="P66" s="160"/>
    </row>
    <row r="67" spans="1:16">
      <c r="A67" s="160" t="s">
        <v>69</v>
      </c>
      <c r="B67" s="160" t="e">
        <f>NA()</f>
        <v>#N/A</v>
      </c>
      <c r="C67" s="160">
        <f>IF(ISNUMBER('将来負担比率（分子）の構造'!I$53), IF('将来負担比率（分子）の構造'!I$53 &lt; 0, 0, '将来負担比率（分子）の構造'!I$53), NA())</f>
        <v>7929</v>
      </c>
      <c r="D67" s="160" t="e">
        <f>NA()</f>
        <v>#N/A</v>
      </c>
      <c r="E67" s="160" t="e">
        <f>NA()</f>
        <v>#N/A</v>
      </c>
      <c r="F67" s="160">
        <f>IF(ISNUMBER('将来負担比率（分子）の構造'!J$53), IF('将来負担比率（分子）の構造'!J$53 &lt; 0, 0, '将来負担比率（分子）の構造'!J$53), NA())</f>
        <v>7724</v>
      </c>
      <c r="G67" s="160" t="e">
        <f>NA()</f>
        <v>#N/A</v>
      </c>
      <c r="H67" s="160" t="e">
        <f>NA()</f>
        <v>#N/A</v>
      </c>
      <c r="I67" s="160">
        <f>IF(ISNUMBER('将来負担比率（分子）の構造'!K$53), IF('将来負担比率（分子）の構造'!K$53 &lt; 0, 0, '将来負担比率（分子）の構造'!K$53), NA())</f>
        <v>7363</v>
      </c>
      <c r="J67" s="160" t="e">
        <f>NA()</f>
        <v>#N/A</v>
      </c>
      <c r="K67" s="160" t="e">
        <f>NA()</f>
        <v>#N/A</v>
      </c>
      <c r="L67" s="160">
        <f>IF(ISNUMBER('将来負担比率（分子）の構造'!L$53), IF('将来負担比率（分子）の構造'!L$53 &lt; 0, 0, '将来負担比率（分子）の構造'!L$53), NA())</f>
        <v>6875</v>
      </c>
      <c r="M67" s="160" t="e">
        <f>NA()</f>
        <v>#N/A</v>
      </c>
      <c r="N67" s="160" t="e">
        <f>NA()</f>
        <v>#N/A</v>
      </c>
      <c r="O67" s="160">
        <f>IF(ISNUMBER('将来負担比率（分子）の構造'!M$53), IF('将来負担比率（分子）の構造'!M$53 &lt; 0, 0, '将来負担比率（分子）の構造'!M$53), NA())</f>
        <v>6117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1766</v>
      </c>
      <c r="C72" s="164">
        <f>基金残高に係る経年分析!G55</f>
        <v>1820</v>
      </c>
      <c r="D72" s="164">
        <f>基金残高に係る経年分析!H55</f>
        <v>1879</v>
      </c>
    </row>
    <row r="73" spans="1:16">
      <c r="A73" s="163" t="s">
        <v>72</v>
      </c>
      <c r="B73" s="164">
        <f>基金残高に係る経年分析!F56</f>
        <v>763</v>
      </c>
      <c r="C73" s="164">
        <f>基金残高に係る経年分析!G56</f>
        <v>763</v>
      </c>
      <c r="D73" s="164">
        <f>基金残高に係る経年分析!H56</f>
        <v>764</v>
      </c>
    </row>
    <row r="74" spans="1:16">
      <c r="A74" s="163" t="s">
        <v>73</v>
      </c>
      <c r="B74" s="164">
        <f>基金残高に係る経年分析!F57</f>
        <v>3000</v>
      </c>
      <c r="C74" s="164">
        <f>基金残高に係る経年分析!G57</f>
        <v>3273</v>
      </c>
      <c r="D74" s="164">
        <f>基金残高に係る経年分析!H57</f>
        <v>3503</v>
      </c>
    </row>
  </sheetData>
  <sheetProtection algorithmName="SHA-512" hashValue="oBMV22+NaNNt4nB4BHnidr/7M6h4rbuBdlEMqRo5Twi1EkfJZQEZ0LwLM3liuJSmyLsYabVDyFCZEB/jzpzFyw==" saltValue="V048EX1HJM7TZCV8ggumw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3"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3926246</v>
      </c>
      <c r="S5" s="649"/>
      <c r="T5" s="649"/>
      <c r="U5" s="649"/>
      <c r="V5" s="649"/>
      <c r="W5" s="649"/>
      <c r="X5" s="649"/>
      <c r="Y5" s="650"/>
      <c r="Z5" s="651">
        <v>22.8</v>
      </c>
      <c r="AA5" s="651"/>
      <c r="AB5" s="651"/>
      <c r="AC5" s="651"/>
      <c r="AD5" s="652">
        <v>3926246</v>
      </c>
      <c r="AE5" s="652"/>
      <c r="AF5" s="652"/>
      <c r="AG5" s="652"/>
      <c r="AH5" s="652"/>
      <c r="AI5" s="652"/>
      <c r="AJ5" s="652"/>
      <c r="AK5" s="652"/>
      <c r="AL5" s="653">
        <v>37.1</v>
      </c>
      <c r="AM5" s="654"/>
      <c r="AN5" s="654"/>
      <c r="AO5" s="655"/>
      <c r="AP5" s="645" t="s">
        <v>218</v>
      </c>
      <c r="AQ5" s="646"/>
      <c r="AR5" s="646"/>
      <c r="AS5" s="646"/>
      <c r="AT5" s="646"/>
      <c r="AU5" s="646"/>
      <c r="AV5" s="646"/>
      <c r="AW5" s="646"/>
      <c r="AX5" s="646"/>
      <c r="AY5" s="646"/>
      <c r="AZ5" s="646"/>
      <c r="BA5" s="646"/>
      <c r="BB5" s="646"/>
      <c r="BC5" s="646"/>
      <c r="BD5" s="646"/>
      <c r="BE5" s="646"/>
      <c r="BF5" s="647"/>
      <c r="BG5" s="659">
        <v>3902767</v>
      </c>
      <c r="BH5" s="660"/>
      <c r="BI5" s="660"/>
      <c r="BJ5" s="660"/>
      <c r="BK5" s="660"/>
      <c r="BL5" s="660"/>
      <c r="BM5" s="660"/>
      <c r="BN5" s="661"/>
      <c r="BO5" s="662">
        <v>99.4</v>
      </c>
      <c r="BP5" s="662"/>
      <c r="BQ5" s="662"/>
      <c r="BR5" s="662"/>
      <c r="BS5" s="663" t="s">
        <v>121</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267816</v>
      </c>
      <c r="S6" s="660"/>
      <c r="T6" s="660"/>
      <c r="U6" s="660"/>
      <c r="V6" s="660"/>
      <c r="W6" s="660"/>
      <c r="X6" s="660"/>
      <c r="Y6" s="661"/>
      <c r="Z6" s="662">
        <v>1.6</v>
      </c>
      <c r="AA6" s="662"/>
      <c r="AB6" s="662"/>
      <c r="AC6" s="662"/>
      <c r="AD6" s="663">
        <v>267816</v>
      </c>
      <c r="AE6" s="663"/>
      <c r="AF6" s="663"/>
      <c r="AG6" s="663"/>
      <c r="AH6" s="663"/>
      <c r="AI6" s="663"/>
      <c r="AJ6" s="663"/>
      <c r="AK6" s="663"/>
      <c r="AL6" s="664">
        <v>2.5</v>
      </c>
      <c r="AM6" s="665"/>
      <c r="AN6" s="665"/>
      <c r="AO6" s="666"/>
      <c r="AP6" s="656" t="s">
        <v>223</v>
      </c>
      <c r="AQ6" s="657"/>
      <c r="AR6" s="657"/>
      <c r="AS6" s="657"/>
      <c r="AT6" s="657"/>
      <c r="AU6" s="657"/>
      <c r="AV6" s="657"/>
      <c r="AW6" s="657"/>
      <c r="AX6" s="657"/>
      <c r="AY6" s="657"/>
      <c r="AZ6" s="657"/>
      <c r="BA6" s="657"/>
      <c r="BB6" s="657"/>
      <c r="BC6" s="657"/>
      <c r="BD6" s="657"/>
      <c r="BE6" s="657"/>
      <c r="BF6" s="658"/>
      <c r="BG6" s="659">
        <v>3902767</v>
      </c>
      <c r="BH6" s="660"/>
      <c r="BI6" s="660"/>
      <c r="BJ6" s="660"/>
      <c r="BK6" s="660"/>
      <c r="BL6" s="660"/>
      <c r="BM6" s="660"/>
      <c r="BN6" s="661"/>
      <c r="BO6" s="662">
        <v>99.4</v>
      </c>
      <c r="BP6" s="662"/>
      <c r="BQ6" s="662"/>
      <c r="BR6" s="662"/>
      <c r="BS6" s="663" t="s">
        <v>121</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151780</v>
      </c>
      <c r="CS6" s="660"/>
      <c r="CT6" s="660"/>
      <c r="CU6" s="660"/>
      <c r="CV6" s="660"/>
      <c r="CW6" s="660"/>
      <c r="CX6" s="660"/>
      <c r="CY6" s="661"/>
      <c r="CZ6" s="653">
        <v>0.9</v>
      </c>
      <c r="DA6" s="654"/>
      <c r="DB6" s="654"/>
      <c r="DC6" s="673"/>
      <c r="DD6" s="668" t="s">
        <v>225</v>
      </c>
      <c r="DE6" s="660"/>
      <c r="DF6" s="660"/>
      <c r="DG6" s="660"/>
      <c r="DH6" s="660"/>
      <c r="DI6" s="660"/>
      <c r="DJ6" s="660"/>
      <c r="DK6" s="660"/>
      <c r="DL6" s="660"/>
      <c r="DM6" s="660"/>
      <c r="DN6" s="660"/>
      <c r="DO6" s="660"/>
      <c r="DP6" s="661"/>
      <c r="DQ6" s="668">
        <v>151780</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5472</v>
      </c>
      <c r="S7" s="660"/>
      <c r="T7" s="660"/>
      <c r="U7" s="660"/>
      <c r="V7" s="660"/>
      <c r="W7" s="660"/>
      <c r="X7" s="660"/>
      <c r="Y7" s="661"/>
      <c r="Z7" s="662">
        <v>0</v>
      </c>
      <c r="AA7" s="662"/>
      <c r="AB7" s="662"/>
      <c r="AC7" s="662"/>
      <c r="AD7" s="663">
        <v>5472</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1691701</v>
      </c>
      <c r="BH7" s="660"/>
      <c r="BI7" s="660"/>
      <c r="BJ7" s="660"/>
      <c r="BK7" s="660"/>
      <c r="BL7" s="660"/>
      <c r="BM7" s="660"/>
      <c r="BN7" s="661"/>
      <c r="BO7" s="662">
        <v>43.1</v>
      </c>
      <c r="BP7" s="662"/>
      <c r="BQ7" s="662"/>
      <c r="BR7" s="662"/>
      <c r="BS7" s="663" t="s">
        <v>228</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2736125</v>
      </c>
      <c r="CS7" s="660"/>
      <c r="CT7" s="660"/>
      <c r="CU7" s="660"/>
      <c r="CV7" s="660"/>
      <c r="CW7" s="660"/>
      <c r="CX7" s="660"/>
      <c r="CY7" s="661"/>
      <c r="CZ7" s="662">
        <v>16.399999999999999</v>
      </c>
      <c r="DA7" s="662"/>
      <c r="DB7" s="662"/>
      <c r="DC7" s="662"/>
      <c r="DD7" s="668">
        <v>442414</v>
      </c>
      <c r="DE7" s="660"/>
      <c r="DF7" s="660"/>
      <c r="DG7" s="660"/>
      <c r="DH7" s="660"/>
      <c r="DI7" s="660"/>
      <c r="DJ7" s="660"/>
      <c r="DK7" s="660"/>
      <c r="DL7" s="660"/>
      <c r="DM7" s="660"/>
      <c r="DN7" s="660"/>
      <c r="DO7" s="660"/>
      <c r="DP7" s="661"/>
      <c r="DQ7" s="668">
        <v>1833943</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16637</v>
      </c>
      <c r="S8" s="660"/>
      <c r="T8" s="660"/>
      <c r="U8" s="660"/>
      <c r="V8" s="660"/>
      <c r="W8" s="660"/>
      <c r="X8" s="660"/>
      <c r="Y8" s="661"/>
      <c r="Z8" s="662">
        <v>0.1</v>
      </c>
      <c r="AA8" s="662"/>
      <c r="AB8" s="662"/>
      <c r="AC8" s="662"/>
      <c r="AD8" s="663">
        <v>16637</v>
      </c>
      <c r="AE8" s="663"/>
      <c r="AF8" s="663"/>
      <c r="AG8" s="663"/>
      <c r="AH8" s="663"/>
      <c r="AI8" s="663"/>
      <c r="AJ8" s="663"/>
      <c r="AK8" s="663"/>
      <c r="AL8" s="664">
        <v>0.2</v>
      </c>
      <c r="AM8" s="665"/>
      <c r="AN8" s="665"/>
      <c r="AO8" s="666"/>
      <c r="AP8" s="656" t="s">
        <v>231</v>
      </c>
      <c r="AQ8" s="657"/>
      <c r="AR8" s="657"/>
      <c r="AS8" s="657"/>
      <c r="AT8" s="657"/>
      <c r="AU8" s="657"/>
      <c r="AV8" s="657"/>
      <c r="AW8" s="657"/>
      <c r="AX8" s="657"/>
      <c r="AY8" s="657"/>
      <c r="AZ8" s="657"/>
      <c r="BA8" s="657"/>
      <c r="BB8" s="657"/>
      <c r="BC8" s="657"/>
      <c r="BD8" s="657"/>
      <c r="BE8" s="657"/>
      <c r="BF8" s="658"/>
      <c r="BG8" s="659">
        <v>59758</v>
      </c>
      <c r="BH8" s="660"/>
      <c r="BI8" s="660"/>
      <c r="BJ8" s="660"/>
      <c r="BK8" s="660"/>
      <c r="BL8" s="660"/>
      <c r="BM8" s="660"/>
      <c r="BN8" s="661"/>
      <c r="BO8" s="662">
        <v>1.5</v>
      </c>
      <c r="BP8" s="662"/>
      <c r="BQ8" s="662"/>
      <c r="BR8" s="662"/>
      <c r="BS8" s="668" t="s">
        <v>121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4776159</v>
      </c>
      <c r="CS8" s="660"/>
      <c r="CT8" s="660"/>
      <c r="CU8" s="660"/>
      <c r="CV8" s="660"/>
      <c r="CW8" s="660"/>
      <c r="CX8" s="660"/>
      <c r="CY8" s="661"/>
      <c r="CZ8" s="662">
        <v>28.6</v>
      </c>
      <c r="DA8" s="662"/>
      <c r="DB8" s="662"/>
      <c r="DC8" s="662"/>
      <c r="DD8" s="668">
        <v>7309</v>
      </c>
      <c r="DE8" s="660"/>
      <c r="DF8" s="660"/>
      <c r="DG8" s="660"/>
      <c r="DH8" s="660"/>
      <c r="DI8" s="660"/>
      <c r="DJ8" s="660"/>
      <c r="DK8" s="660"/>
      <c r="DL8" s="660"/>
      <c r="DM8" s="660"/>
      <c r="DN8" s="660"/>
      <c r="DO8" s="660"/>
      <c r="DP8" s="661"/>
      <c r="DQ8" s="668">
        <v>2375107</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16569</v>
      </c>
      <c r="S9" s="660"/>
      <c r="T9" s="660"/>
      <c r="U9" s="660"/>
      <c r="V9" s="660"/>
      <c r="W9" s="660"/>
      <c r="X9" s="660"/>
      <c r="Y9" s="661"/>
      <c r="Z9" s="662">
        <v>0.1</v>
      </c>
      <c r="AA9" s="662"/>
      <c r="AB9" s="662"/>
      <c r="AC9" s="662"/>
      <c r="AD9" s="663">
        <v>16569</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1457953</v>
      </c>
      <c r="BH9" s="660"/>
      <c r="BI9" s="660"/>
      <c r="BJ9" s="660"/>
      <c r="BK9" s="660"/>
      <c r="BL9" s="660"/>
      <c r="BM9" s="660"/>
      <c r="BN9" s="661"/>
      <c r="BO9" s="662">
        <v>37.1</v>
      </c>
      <c r="BP9" s="662"/>
      <c r="BQ9" s="662"/>
      <c r="BR9" s="662"/>
      <c r="BS9" s="668" t="s">
        <v>131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1129328</v>
      </c>
      <c r="CS9" s="660"/>
      <c r="CT9" s="660"/>
      <c r="CU9" s="660"/>
      <c r="CV9" s="660"/>
      <c r="CW9" s="660"/>
      <c r="CX9" s="660"/>
      <c r="CY9" s="661"/>
      <c r="CZ9" s="662">
        <v>6.8</v>
      </c>
      <c r="DA9" s="662"/>
      <c r="DB9" s="662"/>
      <c r="DC9" s="662"/>
      <c r="DD9" s="668">
        <v>62225</v>
      </c>
      <c r="DE9" s="660"/>
      <c r="DF9" s="660"/>
      <c r="DG9" s="660"/>
      <c r="DH9" s="660"/>
      <c r="DI9" s="660"/>
      <c r="DJ9" s="660"/>
      <c r="DK9" s="660"/>
      <c r="DL9" s="660"/>
      <c r="DM9" s="660"/>
      <c r="DN9" s="660"/>
      <c r="DO9" s="660"/>
      <c r="DP9" s="661"/>
      <c r="DQ9" s="668">
        <v>956895</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121</v>
      </c>
      <c r="AA10" s="662"/>
      <c r="AB10" s="662"/>
      <c r="AC10" s="662"/>
      <c r="AD10" s="663" t="s">
        <v>228</v>
      </c>
      <c r="AE10" s="663"/>
      <c r="AF10" s="663"/>
      <c r="AG10" s="663"/>
      <c r="AH10" s="663"/>
      <c r="AI10" s="663"/>
      <c r="AJ10" s="663"/>
      <c r="AK10" s="663"/>
      <c r="AL10" s="664" t="s">
        <v>121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80495</v>
      </c>
      <c r="BH10" s="660"/>
      <c r="BI10" s="660"/>
      <c r="BJ10" s="660"/>
      <c r="BK10" s="660"/>
      <c r="BL10" s="660"/>
      <c r="BM10" s="660"/>
      <c r="BN10" s="661"/>
      <c r="BO10" s="662">
        <v>2.1</v>
      </c>
      <c r="BP10" s="662"/>
      <c r="BQ10" s="662"/>
      <c r="BR10" s="662"/>
      <c r="BS10" s="668" t="s">
        <v>121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121</v>
      </c>
      <c r="CS10" s="660"/>
      <c r="CT10" s="660"/>
      <c r="CU10" s="660"/>
      <c r="CV10" s="660"/>
      <c r="CW10" s="660"/>
      <c r="CX10" s="660"/>
      <c r="CY10" s="661"/>
      <c r="CZ10" s="662" t="s">
        <v>121</v>
      </c>
      <c r="DA10" s="662"/>
      <c r="DB10" s="662"/>
      <c r="DC10" s="662"/>
      <c r="DD10" s="668" t="s">
        <v>121</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93495</v>
      </c>
      <c r="BH11" s="660"/>
      <c r="BI11" s="660"/>
      <c r="BJ11" s="660"/>
      <c r="BK11" s="660"/>
      <c r="BL11" s="660"/>
      <c r="BM11" s="660"/>
      <c r="BN11" s="661"/>
      <c r="BO11" s="662">
        <v>2.4</v>
      </c>
      <c r="BP11" s="662"/>
      <c r="BQ11" s="662"/>
      <c r="BR11" s="662"/>
      <c r="BS11" s="668" t="s">
        <v>121</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944248</v>
      </c>
      <c r="CS11" s="660"/>
      <c r="CT11" s="660"/>
      <c r="CU11" s="660"/>
      <c r="CV11" s="660"/>
      <c r="CW11" s="660"/>
      <c r="CX11" s="660"/>
      <c r="CY11" s="661"/>
      <c r="CZ11" s="662">
        <v>5.7</v>
      </c>
      <c r="DA11" s="662"/>
      <c r="DB11" s="662"/>
      <c r="DC11" s="662"/>
      <c r="DD11" s="668">
        <v>230649</v>
      </c>
      <c r="DE11" s="660"/>
      <c r="DF11" s="660"/>
      <c r="DG11" s="660"/>
      <c r="DH11" s="660"/>
      <c r="DI11" s="660"/>
      <c r="DJ11" s="660"/>
      <c r="DK11" s="660"/>
      <c r="DL11" s="660"/>
      <c r="DM11" s="660"/>
      <c r="DN11" s="660"/>
      <c r="DO11" s="660"/>
      <c r="DP11" s="661"/>
      <c r="DQ11" s="668">
        <v>647101</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564590</v>
      </c>
      <c r="S12" s="660"/>
      <c r="T12" s="660"/>
      <c r="U12" s="660"/>
      <c r="V12" s="660"/>
      <c r="W12" s="660"/>
      <c r="X12" s="660"/>
      <c r="Y12" s="661"/>
      <c r="Z12" s="662">
        <v>3.3</v>
      </c>
      <c r="AA12" s="662"/>
      <c r="AB12" s="662"/>
      <c r="AC12" s="662"/>
      <c r="AD12" s="663">
        <v>564590</v>
      </c>
      <c r="AE12" s="663"/>
      <c r="AF12" s="663"/>
      <c r="AG12" s="663"/>
      <c r="AH12" s="663"/>
      <c r="AI12" s="663"/>
      <c r="AJ12" s="663"/>
      <c r="AK12" s="663"/>
      <c r="AL12" s="664">
        <v>5.3</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1845910</v>
      </c>
      <c r="BH12" s="660"/>
      <c r="BI12" s="660"/>
      <c r="BJ12" s="660"/>
      <c r="BK12" s="660"/>
      <c r="BL12" s="660"/>
      <c r="BM12" s="660"/>
      <c r="BN12" s="661"/>
      <c r="BO12" s="662">
        <v>47</v>
      </c>
      <c r="BP12" s="662"/>
      <c r="BQ12" s="662"/>
      <c r="BR12" s="662"/>
      <c r="BS12" s="668" t="s">
        <v>121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365723</v>
      </c>
      <c r="CS12" s="660"/>
      <c r="CT12" s="660"/>
      <c r="CU12" s="660"/>
      <c r="CV12" s="660"/>
      <c r="CW12" s="660"/>
      <c r="CX12" s="660"/>
      <c r="CY12" s="661"/>
      <c r="CZ12" s="662">
        <v>2.2000000000000002</v>
      </c>
      <c r="DA12" s="662"/>
      <c r="DB12" s="662"/>
      <c r="DC12" s="662"/>
      <c r="DD12" s="668">
        <v>73654</v>
      </c>
      <c r="DE12" s="660"/>
      <c r="DF12" s="660"/>
      <c r="DG12" s="660"/>
      <c r="DH12" s="660"/>
      <c r="DI12" s="660"/>
      <c r="DJ12" s="660"/>
      <c r="DK12" s="660"/>
      <c r="DL12" s="660"/>
      <c r="DM12" s="660"/>
      <c r="DN12" s="660"/>
      <c r="DO12" s="660"/>
      <c r="DP12" s="661"/>
      <c r="DQ12" s="668">
        <v>294334</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135149</v>
      </c>
      <c r="S13" s="660"/>
      <c r="T13" s="660"/>
      <c r="U13" s="660"/>
      <c r="V13" s="660"/>
      <c r="W13" s="660"/>
      <c r="X13" s="660"/>
      <c r="Y13" s="661"/>
      <c r="Z13" s="662">
        <v>0.8</v>
      </c>
      <c r="AA13" s="662"/>
      <c r="AB13" s="662"/>
      <c r="AC13" s="662"/>
      <c r="AD13" s="663">
        <v>135149</v>
      </c>
      <c r="AE13" s="663"/>
      <c r="AF13" s="663"/>
      <c r="AG13" s="663"/>
      <c r="AH13" s="663"/>
      <c r="AI13" s="663"/>
      <c r="AJ13" s="663"/>
      <c r="AK13" s="663"/>
      <c r="AL13" s="664">
        <v>1.3</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1839165</v>
      </c>
      <c r="BH13" s="660"/>
      <c r="BI13" s="660"/>
      <c r="BJ13" s="660"/>
      <c r="BK13" s="660"/>
      <c r="BL13" s="660"/>
      <c r="BM13" s="660"/>
      <c r="BN13" s="661"/>
      <c r="BO13" s="662">
        <v>46.8</v>
      </c>
      <c r="BP13" s="662"/>
      <c r="BQ13" s="662"/>
      <c r="BR13" s="662"/>
      <c r="BS13" s="668" t="s">
        <v>228</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2094593</v>
      </c>
      <c r="CS13" s="660"/>
      <c r="CT13" s="660"/>
      <c r="CU13" s="660"/>
      <c r="CV13" s="660"/>
      <c r="CW13" s="660"/>
      <c r="CX13" s="660"/>
      <c r="CY13" s="661"/>
      <c r="CZ13" s="662">
        <v>12.6</v>
      </c>
      <c r="DA13" s="662"/>
      <c r="DB13" s="662"/>
      <c r="DC13" s="662"/>
      <c r="DD13" s="668">
        <v>1392764</v>
      </c>
      <c r="DE13" s="660"/>
      <c r="DF13" s="660"/>
      <c r="DG13" s="660"/>
      <c r="DH13" s="660"/>
      <c r="DI13" s="660"/>
      <c r="DJ13" s="660"/>
      <c r="DK13" s="660"/>
      <c r="DL13" s="660"/>
      <c r="DM13" s="660"/>
      <c r="DN13" s="660"/>
      <c r="DO13" s="660"/>
      <c r="DP13" s="661"/>
      <c r="DQ13" s="668">
        <v>1453160</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120674</v>
      </c>
      <c r="BH14" s="660"/>
      <c r="BI14" s="660"/>
      <c r="BJ14" s="660"/>
      <c r="BK14" s="660"/>
      <c r="BL14" s="660"/>
      <c r="BM14" s="660"/>
      <c r="BN14" s="661"/>
      <c r="BO14" s="662">
        <v>3.1</v>
      </c>
      <c r="BP14" s="662"/>
      <c r="BQ14" s="662"/>
      <c r="BR14" s="662"/>
      <c r="BS14" s="668" t="s">
        <v>131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885349</v>
      </c>
      <c r="CS14" s="660"/>
      <c r="CT14" s="660"/>
      <c r="CU14" s="660"/>
      <c r="CV14" s="660"/>
      <c r="CW14" s="660"/>
      <c r="CX14" s="660"/>
      <c r="CY14" s="661"/>
      <c r="CZ14" s="662">
        <v>5.3</v>
      </c>
      <c r="DA14" s="662"/>
      <c r="DB14" s="662"/>
      <c r="DC14" s="662"/>
      <c r="DD14" s="668">
        <v>84301</v>
      </c>
      <c r="DE14" s="660"/>
      <c r="DF14" s="660"/>
      <c r="DG14" s="660"/>
      <c r="DH14" s="660"/>
      <c r="DI14" s="660"/>
      <c r="DJ14" s="660"/>
      <c r="DK14" s="660"/>
      <c r="DL14" s="660"/>
      <c r="DM14" s="660"/>
      <c r="DN14" s="660"/>
      <c r="DO14" s="660"/>
      <c r="DP14" s="661"/>
      <c r="DQ14" s="668">
        <v>808550</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73052</v>
      </c>
      <c r="S15" s="660"/>
      <c r="T15" s="660"/>
      <c r="U15" s="660"/>
      <c r="V15" s="660"/>
      <c r="W15" s="660"/>
      <c r="X15" s="660"/>
      <c r="Y15" s="661"/>
      <c r="Z15" s="662">
        <v>0.4</v>
      </c>
      <c r="AA15" s="662"/>
      <c r="AB15" s="662"/>
      <c r="AC15" s="662"/>
      <c r="AD15" s="663">
        <v>73052</v>
      </c>
      <c r="AE15" s="663"/>
      <c r="AF15" s="663"/>
      <c r="AG15" s="663"/>
      <c r="AH15" s="663"/>
      <c r="AI15" s="663"/>
      <c r="AJ15" s="663"/>
      <c r="AK15" s="663"/>
      <c r="AL15" s="664">
        <v>0.7</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241435</v>
      </c>
      <c r="BH15" s="660"/>
      <c r="BI15" s="660"/>
      <c r="BJ15" s="660"/>
      <c r="BK15" s="660"/>
      <c r="BL15" s="660"/>
      <c r="BM15" s="660"/>
      <c r="BN15" s="661"/>
      <c r="BO15" s="662">
        <v>6.1</v>
      </c>
      <c r="BP15" s="662"/>
      <c r="BQ15" s="662"/>
      <c r="BR15" s="662"/>
      <c r="BS15" s="668" t="s">
        <v>228</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1736109</v>
      </c>
      <c r="CS15" s="660"/>
      <c r="CT15" s="660"/>
      <c r="CU15" s="660"/>
      <c r="CV15" s="660"/>
      <c r="CW15" s="660"/>
      <c r="CX15" s="660"/>
      <c r="CY15" s="661"/>
      <c r="CZ15" s="662">
        <v>10.4</v>
      </c>
      <c r="DA15" s="662"/>
      <c r="DB15" s="662"/>
      <c r="DC15" s="662"/>
      <c r="DD15" s="668">
        <v>83507</v>
      </c>
      <c r="DE15" s="660"/>
      <c r="DF15" s="660"/>
      <c r="DG15" s="660"/>
      <c r="DH15" s="660"/>
      <c r="DI15" s="660"/>
      <c r="DJ15" s="660"/>
      <c r="DK15" s="660"/>
      <c r="DL15" s="660"/>
      <c r="DM15" s="660"/>
      <c r="DN15" s="660"/>
      <c r="DO15" s="660"/>
      <c r="DP15" s="661"/>
      <c r="DQ15" s="668">
        <v>1482407</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228</v>
      </c>
      <c r="AA16" s="662"/>
      <c r="AB16" s="662"/>
      <c r="AC16" s="662"/>
      <c r="AD16" s="663" t="s">
        <v>121</v>
      </c>
      <c r="AE16" s="663"/>
      <c r="AF16" s="663"/>
      <c r="AG16" s="663"/>
      <c r="AH16" s="663"/>
      <c r="AI16" s="663"/>
      <c r="AJ16" s="663"/>
      <c r="AK16" s="663"/>
      <c r="AL16" s="664" t="s">
        <v>228</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228</v>
      </c>
      <c r="BP16" s="662"/>
      <c r="BQ16" s="662"/>
      <c r="BR16" s="662"/>
      <c r="BS16" s="668" t="s">
        <v>228</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19090</v>
      </c>
      <c r="CS16" s="660"/>
      <c r="CT16" s="660"/>
      <c r="CU16" s="660"/>
      <c r="CV16" s="660"/>
      <c r="CW16" s="660"/>
      <c r="CX16" s="660"/>
      <c r="CY16" s="661"/>
      <c r="CZ16" s="662">
        <v>0.1</v>
      </c>
      <c r="DA16" s="662"/>
      <c r="DB16" s="662"/>
      <c r="DC16" s="662"/>
      <c r="DD16" s="668" t="s">
        <v>121</v>
      </c>
      <c r="DE16" s="660"/>
      <c r="DF16" s="660"/>
      <c r="DG16" s="660"/>
      <c r="DH16" s="660"/>
      <c r="DI16" s="660"/>
      <c r="DJ16" s="660"/>
      <c r="DK16" s="660"/>
      <c r="DL16" s="660"/>
      <c r="DM16" s="660"/>
      <c r="DN16" s="660"/>
      <c r="DO16" s="660"/>
      <c r="DP16" s="661"/>
      <c r="DQ16" s="668">
        <v>18561</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12986</v>
      </c>
      <c r="S17" s="660"/>
      <c r="T17" s="660"/>
      <c r="U17" s="660"/>
      <c r="V17" s="660"/>
      <c r="W17" s="660"/>
      <c r="X17" s="660"/>
      <c r="Y17" s="661"/>
      <c r="Z17" s="662">
        <v>0.1</v>
      </c>
      <c r="AA17" s="662"/>
      <c r="AB17" s="662"/>
      <c r="AC17" s="662"/>
      <c r="AD17" s="663">
        <v>12986</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v>3047</v>
      </c>
      <c r="BH17" s="660"/>
      <c r="BI17" s="660"/>
      <c r="BJ17" s="660"/>
      <c r="BK17" s="660"/>
      <c r="BL17" s="660"/>
      <c r="BM17" s="660"/>
      <c r="BN17" s="661"/>
      <c r="BO17" s="662">
        <v>0.1</v>
      </c>
      <c r="BP17" s="662"/>
      <c r="BQ17" s="662"/>
      <c r="BR17" s="662"/>
      <c r="BS17" s="668" t="s">
        <v>228</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1835154</v>
      </c>
      <c r="CS17" s="660"/>
      <c r="CT17" s="660"/>
      <c r="CU17" s="660"/>
      <c r="CV17" s="660"/>
      <c r="CW17" s="660"/>
      <c r="CX17" s="660"/>
      <c r="CY17" s="661"/>
      <c r="CZ17" s="662">
        <v>11</v>
      </c>
      <c r="DA17" s="662"/>
      <c r="DB17" s="662"/>
      <c r="DC17" s="662"/>
      <c r="DD17" s="668" t="s">
        <v>121</v>
      </c>
      <c r="DE17" s="660"/>
      <c r="DF17" s="660"/>
      <c r="DG17" s="660"/>
      <c r="DH17" s="660"/>
      <c r="DI17" s="660"/>
      <c r="DJ17" s="660"/>
      <c r="DK17" s="660"/>
      <c r="DL17" s="660"/>
      <c r="DM17" s="660"/>
      <c r="DN17" s="660"/>
      <c r="DO17" s="660"/>
      <c r="DP17" s="661"/>
      <c r="DQ17" s="668">
        <v>1794259</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5892618</v>
      </c>
      <c r="S18" s="660"/>
      <c r="T18" s="660"/>
      <c r="U18" s="660"/>
      <c r="V18" s="660"/>
      <c r="W18" s="660"/>
      <c r="X18" s="660"/>
      <c r="Y18" s="661"/>
      <c r="Z18" s="662">
        <v>34.200000000000003</v>
      </c>
      <c r="AA18" s="662"/>
      <c r="AB18" s="662"/>
      <c r="AC18" s="662"/>
      <c r="AD18" s="663">
        <v>5549249</v>
      </c>
      <c r="AE18" s="663"/>
      <c r="AF18" s="663"/>
      <c r="AG18" s="663"/>
      <c r="AH18" s="663"/>
      <c r="AI18" s="663"/>
      <c r="AJ18" s="663"/>
      <c r="AK18" s="663"/>
      <c r="AL18" s="664">
        <v>52.4</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225</v>
      </c>
      <c r="BP18" s="662"/>
      <c r="BQ18" s="662"/>
      <c r="BR18" s="662"/>
      <c r="BS18" s="668" t="s">
        <v>228</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5549249</v>
      </c>
      <c r="S19" s="660"/>
      <c r="T19" s="660"/>
      <c r="U19" s="660"/>
      <c r="V19" s="660"/>
      <c r="W19" s="660"/>
      <c r="X19" s="660"/>
      <c r="Y19" s="661"/>
      <c r="Z19" s="662">
        <v>32.299999999999997</v>
      </c>
      <c r="AA19" s="662"/>
      <c r="AB19" s="662"/>
      <c r="AC19" s="662"/>
      <c r="AD19" s="663">
        <v>5549249</v>
      </c>
      <c r="AE19" s="663"/>
      <c r="AF19" s="663"/>
      <c r="AG19" s="663"/>
      <c r="AH19" s="663"/>
      <c r="AI19" s="663"/>
      <c r="AJ19" s="663"/>
      <c r="AK19" s="663"/>
      <c r="AL19" s="664">
        <v>52.4</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23479</v>
      </c>
      <c r="BH19" s="660"/>
      <c r="BI19" s="660"/>
      <c r="BJ19" s="660"/>
      <c r="BK19" s="660"/>
      <c r="BL19" s="660"/>
      <c r="BM19" s="660"/>
      <c r="BN19" s="661"/>
      <c r="BO19" s="662">
        <v>0.6</v>
      </c>
      <c r="BP19" s="662"/>
      <c r="BQ19" s="662"/>
      <c r="BR19" s="662"/>
      <c r="BS19" s="668" t="s">
        <v>121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337388</v>
      </c>
      <c r="S20" s="660"/>
      <c r="T20" s="660"/>
      <c r="U20" s="660"/>
      <c r="V20" s="660"/>
      <c r="W20" s="660"/>
      <c r="X20" s="660"/>
      <c r="Y20" s="661"/>
      <c r="Z20" s="662">
        <v>2</v>
      </c>
      <c r="AA20" s="662"/>
      <c r="AB20" s="662"/>
      <c r="AC20" s="662"/>
      <c r="AD20" s="663" t="s">
        <v>121</v>
      </c>
      <c r="AE20" s="663"/>
      <c r="AF20" s="663"/>
      <c r="AG20" s="663"/>
      <c r="AH20" s="663"/>
      <c r="AI20" s="663"/>
      <c r="AJ20" s="663"/>
      <c r="AK20" s="663"/>
      <c r="AL20" s="664" t="s">
        <v>228</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23479</v>
      </c>
      <c r="BH20" s="660"/>
      <c r="BI20" s="660"/>
      <c r="BJ20" s="660"/>
      <c r="BK20" s="660"/>
      <c r="BL20" s="660"/>
      <c r="BM20" s="660"/>
      <c r="BN20" s="661"/>
      <c r="BO20" s="662">
        <v>0.6</v>
      </c>
      <c r="BP20" s="662"/>
      <c r="BQ20" s="662"/>
      <c r="BR20" s="662"/>
      <c r="BS20" s="668" t="s">
        <v>121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16673658</v>
      </c>
      <c r="CS20" s="660"/>
      <c r="CT20" s="660"/>
      <c r="CU20" s="660"/>
      <c r="CV20" s="660"/>
      <c r="CW20" s="660"/>
      <c r="CX20" s="660"/>
      <c r="CY20" s="661"/>
      <c r="CZ20" s="662">
        <v>100</v>
      </c>
      <c r="DA20" s="662"/>
      <c r="DB20" s="662"/>
      <c r="DC20" s="662"/>
      <c r="DD20" s="668">
        <v>2376823</v>
      </c>
      <c r="DE20" s="660"/>
      <c r="DF20" s="660"/>
      <c r="DG20" s="660"/>
      <c r="DH20" s="660"/>
      <c r="DI20" s="660"/>
      <c r="DJ20" s="660"/>
      <c r="DK20" s="660"/>
      <c r="DL20" s="660"/>
      <c r="DM20" s="660"/>
      <c r="DN20" s="660"/>
      <c r="DO20" s="660"/>
      <c r="DP20" s="661"/>
      <c r="DQ20" s="668">
        <v>11816097</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v>5981</v>
      </c>
      <c r="S21" s="660"/>
      <c r="T21" s="660"/>
      <c r="U21" s="660"/>
      <c r="V21" s="660"/>
      <c r="W21" s="660"/>
      <c r="X21" s="660"/>
      <c r="Y21" s="661"/>
      <c r="Z21" s="662">
        <v>0</v>
      </c>
      <c r="AA21" s="662"/>
      <c r="AB21" s="662"/>
      <c r="AC21" s="662"/>
      <c r="AD21" s="663" t="s">
        <v>121</v>
      </c>
      <c r="AE21" s="663"/>
      <c r="AF21" s="663"/>
      <c r="AG21" s="663"/>
      <c r="AH21" s="663"/>
      <c r="AI21" s="663"/>
      <c r="AJ21" s="663"/>
      <c r="AK21" s="663"/>
      <c r="AL21" s="664" t="s">
        <v>121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23479</v>
      </c>
      <c r="BH21" s="660"/>
      <c r="BI21" s="660"/>
      <c r="BJ21" s="660"/>
      <c r="BK21" s="660"/>
      <c r="BL21" s="660"/>
      <c r="BM21" s="660"/>
      <c r="BN21" s="661"/>
      <c r="BO21" s="662">
        <v>0.6</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10911135</v>
      </c>
      <c r="S22" s="660"/>
      <c r="T22" s="660"/>
      <c r="U22" s="660"/>
      <c r="V22" s="660"/>
      <c r="W22" s="660"/>
      <c r="X22" s="660"/>
      <c r="Y22" s="661"/>
      <c r="Z22" s="662">
        <v>63.4</v>
      </c>
      <c r="AA22" s="662"/>
      <c r="AB22" s="662"/>
      <c r="AC22" s="662"/>
      <c r="AD22" s="663">
        <v>10567766</v>
      </c>
      <c r="AE22" s="663"/>
      <c r="AF22" s="663"/>
      <c r="AG22" s="663"/>
      <c r="AH22" s="663"/>
      <c r="AI22" s="663"/>
      <c r="AJ22" s="663"/>
      <c r="AK22" s="663"/>
      <c r="AL22" s="664">
        <v>99.8</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2964</v>
      </c>
      <c r="S23" s="660"/>
      <c r="T23" s="660"/>
      <c r="U23" s="660"/>
      <c r="V23" s="660"/>
      <c r="W23" s="660"/>
      <c r="X23" s="660"/>
      <c r="Y23" s="661"/>
      <c r="Z23" s="662">
        <v>0</v>
      </c>
      <c r="AA23" s="662"/>
      <c r="AB23" s="662"/>
      <c r="AC23" s="662"/>
      <c r="AD23" s="663">
        <v>2964</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228</v>
      </c>
      <c r="BP23" s="662"/>
      <c r="BQ23" s="662"/>
      <c r="BR23" s="662"/>
      <c r="BS23" s="668" t="s">
        <v>121</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80174</v>
      </c>
      <c r="S24" s="660"/>
      <c r="T24" s="660"/>
      <c r="U24" s="660"/>
      <c r="V24" s="660"/>
      <c r="W24" s="660"/>
      <c r="X24" s="660"/>
      <c r="Y24" s="661"/>
      <c r="Z24" s="662">
        <v>0.5</v>
      </c>
      <c r="AA24" s="662"/>
      <c r="AB24" s="662"/>
      <c r="AC24" s="662"/>
      <c r="AD24" s="663" t="s">
        <v>121</v>
      </c>
      <c r="AE24" s="663"/>
      <c r="AF24" s="663"/>
      <c r="AG24" s="663"/>
      <c r="AH24" s="663"/>
      <c r="AI24" s="663"/>
      <c r="AJ24" s="663"/>
      <c r="AK24" s="663"/>
      <c r="AL24" s="664" t="s">
        <v>131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228</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7419429</v>
      </c>
      <c r="CS24" s="649"/>
      <c r="CT24" s="649"/>
      <c r="CU24" s="649"/>
      <c r="CV24" s="649"/>
      <c r="CW24" s="649"/>
      <c r="CX24" s="649"/>
      <c r="CY24" s="650"/>
      <c r="CZ24" s="653">
        <v>44.5</v>
      </c>
      <c r="DA24" s="654"/>
      <c r="DB24" s="654"/>
      <c r="DC24" s="673"/>
      <c r="DD24" s="692">
        <v>5258904</v>
      </c>
      <c r="DE24" s="649"/>
      <c r="DF24" s="649"/>
      <c r="DG24" s="649"/>
      <c r="DH24" s="649"/>
      <c r="DI24" s="649"/>
      <c r="DJ24" s="649"/>
      <c r="DK24" s="650"/>
      <c r="DL24" s="692">
        <v>5247434</v>
      </c>
      <c r="DM24" s="649"/>
      <c r="DN24" s="649"/>
      <c r="DO24" s="649"/>
      <c r="DP24" s="649"/>
      <c r="DQ24" s="649"/>
      <c r="DR24" s="649"/>
      <c r="DS24" s="649"/>
      <c r="DT24" s="649"/>
      <c r="DU24" s="649"/>
      <c r="DV24" s="650"/>
      <c r="DW24" s="653">
        <v>47.2</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68577</v>
      </c>
      <c r="S25" s="660"/>
      <c r="T25" s="660"/>
      <c r="U25" s="660"/>
      <c r="V25" s="660"/>
      <c r="W25" s="660"/>
      <c r="X25" s="660"/>
      <c r="Y25" s="661"/>
      <c r="Z25" s="662">
        <v>0.4</v>
      </c>
      <c r="AA25" s="662"/>
      <c r="AB25" s="662"/>
      <c r="AC25" s="662"/>
      <c r="AD25" s="663" t="s">
        <v>121</v>
      </c>
      <c r="AE25" s="663"/>
      <c r="AF25" s="663"/>
      <c r="AG25" s="663"/>
      <c r="AH25" s="663"/>
      <c r="AI25" s="663"/>
      <c r="AJ25" s="663"/>
      <c r="AK25" s="663"/>
      <c r="AL25" s="664" t="s">
        <v>121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121</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2782956</v>
      </c>
      <c r="CS25" s="695"/>
      <c r="CT25" s="695"/>
      <c r="CU25" s="695"/>
      <c r="CV25" s="695"/>
      <c r="CW25" s="695"/>
      <c r="CX25" s="695"/>
      <c r="CY25" s="696"/>
      <c r="CZ25" s="664">
        <v>16.7</v>
      </c>
      <c r="DA25" s="693"/>
      <c r="DB25" s="693"/>
      <c r="DC25" s="697"/>
      <c r="DD25" s="668">
        <v>2701532</v>
      </c>
      <c r="DE25" s="695"/>
      <c r="DF25" s="695"/>
      <c r="DG25" s="695"/>
      <c r="DH25" s="695"/>
      <c r="DI25" s="695"/>
      <c r="DJ25" s="695"/>
      <c r="DK25" s="696"/>
      <c r="DL25" s="668">
        <v>2690112</v>
      </c>
      <c r="DM25" s="695"/>
      <c r="DN25" s="695"/>
      <c r="DO25" s="695"/>
      <c r="DP25" s="695"/>
      <c r="DQ25" s="695"/>
      <c r="DR25" s="695"/>
      <c r="DS25" s="695"/>
      <c r="DT25" s="695"/>
      <c r="DU25" s="695"/>
      <c r="DV25" s="696"/>
      <c r="DW25" s="664">
        <v>24.2</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74789</v>
      </c>
      <c r="S26" s="660"/>
      <c r="T26" s="660"/>
      <c r="U26" s="660"/>
      <c r="V26" s="660"/>
      <c r="W26" s="660"/>
      <c r="X26" s="660"/>
      <c r="Y26" s="661"/>
      <c r="Z26" s="662">
        <v>0.4</v>
      </c>
      <c r="AA26" s="662"/>
      <c r="AB26" s="662"/>
      <c r="AC26" s="662"/>
      <c r="AD26" s="663" t="s">
        <v>121</v>
      </c>
      <c r="AE26" s="663"/>
      <c r="AF26" s="663"/>
      <c r="AG26" s="663"/>
      <c r="AH26" s="663"/>
      <c r="AI26" s="663"/>
      <c r="AJ26" s="663"/>
      <c r="AK26" s="663"/>
      <c r="AL26" s="664" t="s">
        <v>121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1763185</v>
      </c>
      <c r="CS26" s="660"/>
      <c r="CT26" s="660"/>
      <c r="CU26" s="660"/>
      <c r="CV26" s="660"/>
      <c r="CW26" s="660"/>
      <c r="CX26" s="660"/>
      <c r="CY26" s="661"/>
      <c r="CZ26" s="664">
        <v>10.6</v>
      </c>
      <c r="DA26" s="693"/>
      <c r="DB26" s="693"/>
      <c r="DC26" s="697"/>
      <c r="DD26" s="668">
        <v>1692268</v>
      </c>
      <c r="DE26" s="660"/>
      <c r="DF26" s="660"/>
      <c r="DG26" s="660"/>
      <c r="DH26" s="660"/>
      <c r="DI26" s="660"/>
      <c r="DJ26" s="660"/>
      <c r="DK26" s="661"/>
      <c r="DL26" s="668" t="s">
        <v>131</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2020666</v>
      </c>
      <c r="S27" s="660"/>
      <c r="T27" s="660"/>
      <c r="U27" s="660"/>
      <c r="V27" s="660"/>
      <c r="W27" s="660"/>
      <c r="X27" s="660"/>
      <c r="Y27" s="661"/>
      <c r="Z27" s="662">
        <v>11.7</v>
      </c>
      <c r="AA27" s="662"/>
      <c r="AB27" s="662"/>
      <c r="AC27" s="662"/>
      <c r="AD27" s="663" t="s">
        <v>228</v>
      </c>
      <c r="AE27" s="663"/>
      <c r="AF27" s="663"/>
      <c r="AG27" s="663"/>
      <c r="AH27" s="663"/>
      <c r="AI27" s="663"/>
      <c r="AJ27" s="663"/>
      <c r="AK27" s="663"/>
      <c r="AL27" s="664" t="s">
        <v>228</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3926246</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2801319</v>
      </c>
      <c r="CS27" s="695"/>
      <c r="CT27" s="695"/>
      <c r="CU27" s="695"/>
      <c r="CV27" s="695"/>
      <c r="CW27" s="695"/>
      <c r="CX27" s="695"/>
      <c r="CY27" s="696"/>
      <c r="CZ27" s="664">
        <v>16.8</v>
      </c>
      <c r="DA27" s="693"/>
      <c r="DB27" s="693"/>
      <c r="DC27" s="697"/>
      <c r="DD27" s="668">
        <v>763113</v>
      </c>
      <c r="DE27" s="695"/>
      <c r="DF27" s="695"/>
      <c r="DG27" s="695"/>
      <c r="DH27" s="695"/>
      <c r="DI27" s="695"/>
      <c r="DJ27" s="695"/>
      <c r="DK27" s="696"/>
      <c r="DL27" s="668">
        <v>763063</v>
      </c>
      <c r="DM27" s="695"/>
      <c r="DN27" s="695"/>
      <c r="DO27" s="695"/>
      <c r="DP27" s="695"/>
      <c r="DQ27" s="695"/>
      <c r="DR27" s="695"/>
      <c r="DS27" s="695"/>
      <c r="DT27" s="695"/>
      <c r="DU27" s="695"/>
      <c r="DV27" s="696"/>
      <c r="DW27" s="664">
        <v>6.9</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228</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1835154</v>
      </c>
      <c r="CS28" s="660"/>
      <c r="CT28" s="660"/>
      <c r="CU28" s="660"/>
      <c r="CV28" s="660"/>
      <c r="CW28" s="660"/>
      <c r="CX28" s="660"/>
      <c r="CY28" s="661"/>
      <c r="CZ28" s="664">
        <v>11</v>
      </c>
      <c r="DA28" s="693"/>
      <c r="DB28" s="693"/>
      <c r="DC28" s="697"/>
      <c r="DD28" s="668">
        <v>1794259</v>
      </c>
      <c r="DE28" s="660"/>
      <c r="DF28" s="660"/>
      <c r="DG28" s="660"/>
      <c r="DH28" s="660"/>
      <c r="DI28" s="660"/>
      <c r="DJ28" s="660"/>
      <c r="DK28" s="661"/>
      <c r="DL28" s="668">
        <v>1794259</v>
      </c>
      <c r="DM28" s="660"/>
      <c r="DN28" s="660"/>
      <c r="DO28" s="660"/>
      <c r="DP28" s="660"/>
      <c r="DQ28" s="660"/>
      <c r="DR28" s="660"/>
      <c r="DS28" s="660"/>
      <c r="DT28" s="660"/>
      <c r="DU28" s="660"/>
      <c r="DV28" s="661"/>
      <c r="DW28" s="664">
        <v>16.100000000000001</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1171061</v>
      </c>
      <c r="S29" s="660"/>
      <c r="T29" s="660"/>
      <c r="U29" s="660"/>
      <c r="V29" s="660"/>
      <c r="W29" s="660"/>
      <c r="X29" s="660"/>
      <c r="Y29" s="661"/>
      <c r="Z29" s="662">
        <v>6.8</v>
      </c>
      <c r="AA29" s="662"/>
      <c r="AB29" s="662"/>
      <c r="AC29" s="662"/>
      <c r="AD29" s="663" t="s">
        <v>121</v>
      </c>
      <c r="AE29" s="663"/>
      <c r="AF29" s="663"/>
      <c r="AG29" s="663"/>
      <c r="AH29" s="663"/>
      <c r="AI29" s="663"/>
      <c r="AJ29" s="663"/>
      <c r="AK29" s="663"/>
      <c r="AL29" s="664" t="s">
        <v>228</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1835154</v>
      </c>
      <c r="CS29" s="695"/>
      <c r="CT29" s="695"/>
      <c r="CU29" s="695"/>
      <c r="CV29" s="695"/>
      <c r="CW29" s="695"/>
      <c r="CX29" s="695"/>
      <c r="CY29" s="696"/>
      <c r="CZ29" s="664">
        <v>11</v>
      </c>
      <c r="DA29" s="693"/>
      <c r="DB29" s="693"/>
      <c r="DC29" s="697"/>
      <c r="DD29" s="668">
        <v>1794259</v>
      </c>
      <c r="DE29" s="695"/>
      <c r="DF29" s="695"/>
      <c r="DG29" s="695"/>
      <c r="DH29" s="695"/>
      <c r="DI29" s="695"/>
      <c r="DJ29" s="695"/>
      <c r="DK29" s="696"/>
      <c r="DL29" s="668">
        <v>1794259</v>
      </c>
      <c r="DM29" s="695"/>
      <c r="DN29" s="695"/>
      <c r="DO29" s="695"/>
      <c r="DP29" s="695"/>
      <c r="DQ29" s="695"/>
      <c r="DR29" s="695"/>
      <c r="DS29" s="695"/>
      <c r="DT29" s="695"/>
      <c r="DU29" s="695"/>
      <c r="DV29" s="696"/>
      <c r="DW29" s="664">
        <v>16.100000000000001</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64235</v>
      </c>
      <c r="S30" s="660"/>
      <c r="T30" s="660"/>
      <c r="U30" s="660"/>
      <c r="V30" s="660"/>
      <c r="W30" s="660"/>
      <c r="X30" s="660"/>
      <c r="Y30" s="661"/>
      <c r="Z30" s="662">
        <v>0.4</v>
      </c>
      <c r="AA30" s="662"/>
      <c r="AB30" s="662"/>
      <c r="AC30" s="662"/>
      <c r="AD30" s="663">
        <v>22449</v>
      </c>
      <c r="AE30" s="663"/>
      <c r="AF30" s="663"/>
      <c r="AG30" s="663"/>
      <c r="AH30" s="663"/>
      <c r="AI30" s="663"/>
      <c r="AJ30" s="663"/>
      <c r="AK30" s="663"/>
      <c r="AL30" s="664">
        <v>0.2</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99.2</v>
      </c>
      <c r="BH30" s="720"/>
      <c r="BI30" s="720"/>
      <c r="BJ30" s="720"/>
      <c r="BK30" s="720"/>
      <c r="BL30" s="720"/>
      <c r="BM30" s="654">
        <v>96.9</v>
      </c>
      <c r="BN30" s="720"/>
      <c r="BO30" s="720"/>
      <c r="BP30" s="720"/>
      <c r="BQ30" s="721"/>
      <c r="BR30" s="719">
        <v>98.8</v>
      </c>
      <c r="BS30" s="720"/>
      <c r="BT30" s="720"/>
      <c r="BU30" s="720"/>
      <c r="BV30" s="720"/>
      <c r="BW30" s="720"/>
      <c r="BX30" s="654">
        <v>94.9</v>
      </c>
      <c r="BY30" s="720"/>
      <c r="BZ30" s="720"/>
      <c r="CA30" s="720"/>
      <c r="CB30" s="721"/>
      <c r="CD30" s="724"/>
      <c r="CE30" s="725"/>
      <c r="CF30" s="674" t="s">
        <v>302</v>
      </c>
      <c r="CG30" s="675"/>
      <c r="CH30" s="675"/>
      <c r="CI30" s="675"/>
      <c r="CJ30" s="675"/>
      <c r="CK30" s="675"/>
      <c r="CL30" s="675"/>
      <c r="CM30" s="675"/>
      <c r="CN30" s="675"/>
      <c r="CO30" s="675"/>
      <c r="CP30" s="675"/>
      <c r="CQ30" s="676"/>
      <c r="CR30" s="659">
        <v>1645244</v>
      </c>
      <c r="CS30" s="660"/>
      <c r="CT30" s="660"/>
      <c r="CU30" s="660"/>
      <c r="CV30" s="660"/>
      <c r="CW30" s="660"/>
      <c r="CX30" s="660"/>
      <c r="CY30" s="661"/>
      <c r="CZ30" s="664">
        <v>9.9</v>
      </c>
      <c r="DA30" s="693"/>
      <c r="DB30" s="693"/>
      <c r="DC30" s="697"/>
      <c r="DD30" s="668">
        <v>1610234</v>
      </c>
      <c r="DE30" s="660"/>
      <c r="DF30" s="660"/>
      <c r="DG30" s="660"/>
      <c r="DH30" s="660"/>
      <c r="DI30" s="660"/>
      <c r="DJ30" s="660"/>
      <c r="DK30" s="661"/>
      <c r="DL30" s="668">
        <v>1610234</v>
      </c>
      <c r="DM30" s="660"/>
      <c r="DN30" s="660"/>
      <c r="DO30" s="660"/>
      <c r="DP30" s="660"/>
      <c r="DQ30" s="660"/>
      <c r="DR30" s="660"/>
      <c r="DS30" s="660"/>
      <c r="DT30" s="660"/>
      <c r="DU30" s="660"/>
      <c r="DV30" s="661"/>
      <c r="DW30" s="664">
        <v>14.5</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155636</v>
      </c>
      <c r="S31" s="660"/>
      <c r="T31" s="660"/>
      <c r="U31" s="660"/>
      <c r="V31" s="660"/>
      <c r="W31" s="660"/>
      <c r="X31" s="660"/>
      <c r="Y31" s="661"/>
      <c r="Z31" s="662">
        <v>0.9</v>
      </c>
      <c r="AA31" s="662"/>
      <c r="AB31" s="662"/>
      <c r="AC31" s="662"/>
      <c r="AD31" s="663" t="s">
        <v>121</v>
      </c>
      <c r="AE31" s="663"/>
      <c r="AF31" s="663"/>
      <c r="AG31" s="663"/>
      <c r="AH31" s="663"/>
      <c r="AI31" s="663"/>
      <c r="AJ31" s="663"/>
      <c r="AK31" s="663"/>
      <c r="AL31" s="664" t="s">
        <v>228</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99.3</v>
      </c>
      <c r="BH31" s="695"/>
      <c r="BI31" s="695"/>
      <c r="BJ31" s="695"/>
      <c r="BK31" s="695"/>
      <c r="BL31" s="695"/>
      <c r="BM31" s="665">
        <v>97.6</v>
      </c>
      <c r="BN31" s="717"/>
      <c r="BO31" s="717"/>
      <c r="BP31" s="717"/>
      <c r="BQ31" s="718"/>
      <c r="BR31" s="716">
        <v>98.9</v>
      </c>
      <c r="BS31" s="695"/>
      <c r="BT31" s="695"/>
      <c r="BU31" s="695"/>
      <c r="BV31" s="695"/>
      <c r="BW31" s="695"/>
      <c r="BX31" s="665">
        <v>96.1</v>
      </c>
      <c r="BY31" s="717"/>
      <c r="BZ31" s="717"/>
      <c r="CA31" s="717"/>
      <c r="CB31" s="718"/>
      <c r="CD31" s="724"/>
      <c r="CE31" s="725"/>
      <c r="CF31" s="674" t="s">
        <v>306</v>
      </c>
      <c r="CG31" s="675"/>
      <c r="CH31" s="675"/>
      <c r="CI31" s="675"/>
      <c r="CJ31" s="675"/>
      <c r="CK31" s="675"/>
      <c r="CL31" s="675"/>
      <c r="CM31" s="675"/>
      <c r="CN31" s="675"/>
      <c r="CO31" s="675"/>
      <c r="CP31" s="675"/>
      <c r="CQ31" s="676"/>
      <c r="CR31" s="659">
        <v>189910</v>
      </c>
      <c r="CS31" s="695"/>
      <c r="CT31" s="695"/>
      <c r="CU31" s="695"/>
      <c r="CV31" s="695"/>
      <c r="CW31" s="695"/>
      <c r="CX31" s="695"/>
      <c r="CY31" s="696"/>
      <c r="CZ31" s="664">
        <v>1.1000000000000001</v>
      </c>
      <c r="DA31" s="693"/>
      <c r="DB31" s="693"/>
      <c r="DC31" s="697"/>
      <c r="DD31" s="668">
        <v>184025</v>
      </c>
      <c r="DE31" s="695"/>
      <c r="DF31" s="695"/>
      <c r="DG31" s="695"/>
      <c r="DH31" s="695"/>
      <c r="DI31" s="695"/>
      <c r="DJ31" s="695"/>
      <c r="DK31" s="696"/>
      <c r="DL31" s="668">
        <v>184025</v>
      </c>
      <c r="DM31" s="695"/>
      <c r="DN31" s="695"/>
      <c r="DO31" s="695"/>
      <c r="DP31" s="695"/>
      <c r="DQ31" s="695"/>
      <c r="DR31" s="695"/>
      <c r="DS31" s="695"/>
      <c r="DT31" s="695"/>
      <c r="DU31" s="695"/>
      <c r="DV31" s="696"/>
      <c r="DW31" s="664">
        <v>1.7</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292383</v>
      </c>
      <c r="S32" s="660"/>
      <c r="T32" s="660"/>
      <c r="U32" s="660"/>
      <c r="V32" s="660"/>
      <c r="W32" s="660"/>
      <c r="X32" s="660"/>
      <c r="Y32" s="661"/>
      <c r="Z32" s="662">
        <v>1.7</v>
      </c>
      <c r="AA32" s="662"/>
      <c r="AB32" s="662"/>
      <c r="AC32" s="662"/>
      <c r="AD32" s="663" t="s">
        <v>121</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99.1</v>
      </c>
      <c r="BH32" s="729"/>
      <c r="BI32" s="729"/>
      <c r="BJ32" s="729"/>
      <c r="BK32" s="729"/>
      <c r="BL32" s="729"/>
      <c r="BM32" s="730">
        <v>96.5</v>
      </c>
      <c r="BN32" s="729"/>
      <c r="BO32" s="729"/>
      <c r="BP32" s="729"/>
      <c r="BQ32" s="731"/>
      <c r="BR32" s="728">
        <v>98.7</v>
      </c>
      <c r="BS32" s="729"/>
      <c r="BT32" s="729"/>
      <c r="BU32" s="729"/>
      <c r="BV32" s="729"/>
      <c r="BW32" s="729"/>
      <c r="BX32" s="730">
        <v>94</v>
      </c>
      <c r="BY32" s="729"/>
      <c r="BZ32" s="729"/>
      <c r="CA32" s="729"/>
      <c r="CB32" s="731"/>
      <c r="CD32" s="726"/>
      <c r="CE32" s="727"/>
      <c r="CF32" s="674" t="s">
        <v>309</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228</v>
      </c>
      <c r="DE32" s="660"/>
      <c r="DF32" s="660"/>
      <c r="DG32" s="660"/>
      <c r="DH32" s="660"/>
      <c r="DI32" s="660"/>
      <c r="DJ32" s="660"/>
      <c r="DK32" s="661"/>
      <c r="DL32" s="668" t="s">
        <v>121</v>
      </c>
      <c r="DM32" s="660"/>
      <c r="DN32" s="660"/>
      <c r="DO32" s="660"/>
      <c r="DP32" s="660"/>
      <c r="DQ32" s="660"/>
      <c r="DR32" s="660"/>
      <c r="DS32" s="660"/>
      <c r="DT32" s="660"/>
      <c r="DU32" s="660"/>
      <c r="DV32" s="661"/>
      <c r="DW32" s="664" t="s">
        <v>228</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583937</v>
      </c>
      <c r="S33" s="660"/>
      <c r="T33" s="660"/>
      <c r="U33" s="660"/>
      <c r="V33" s="660"/>
      <c r="W33" s="660"/>
      <c r="X33" s="660"/>
      <c r="Y33" s="661"/>
      <c r="Z33" s="662">
        <v>3.4</v>
      </c>
      <c r="AA33" s="662"/>
      <c r="AB33" s="662"/>
      <c r="AC33" s="662"/>
      <c r="AD33" s="663" t="s">
        <v>228</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6858316</v>
      </c>
      <c r="CS33" s="695"/>
      <c r="CT33" s="695"/>
      <c r="CU33" s="695"/>
      <c r="CV33" s="695"/>
      <c r="CW33" s="695"/>
      <c r="CX33" s="695"/>
      <c r="CY33" s="696"/>
      <c r="CZ33" s="664">
        <v>41.1</v>
      </c>
      <c r="DA33" s="693"/>
      <c r="DB33" s="693"/>
      <c r="DC33" s="697"/>
      <c r="DD33" s="668">
        <v>5446614</v>
      </c>
      <c r="DE33" s="695"/>
      <c r="DF33" s="695"/>
      <c r="DG33" s="695"/>
      <c r="DH33" s="695"/>
      <c r="DI33" s="695"/>
      <c r="DJ33" s="695"/>
      <c r="DK33" s="696"/>
      <c r="DL33" s="668">
        <v>4479961</v>
      </c>
      <c r="DM33" s="695"/>
      <c r="DN33" s="695"/>
      <c r="DO33" s="695"/>
      <c r="DP33" s="695"/>
      <c r="DQ33" s="695"/>
      <c r="DR33" s="695"/>
      <c r="DS33" s="695"/>
      <c r="DT33" s="695"/>
      <c r="DU33" s="695"/>
      <c r="DV33" s="696"/>
      <c r="DW33" s="664">
        <v>40.299999999999997</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413601</v>
      </c>
      <c r="S34" s="660"/>
      <c r="T34" s="660"/>
      <c r="U34" s="660"/>
      <c r="V34" s="660"/>
      <c r="W34" s="660"/>
      <c r="X34" s="660"/>
      <c r="Y34" s="661"/>
      <c r="Z34" s="662">
        <v>2.4</v>
      </c>
      <c r="AA34" s="662"/>
      <c r="AB34" s="662"/>
      <c r="AC34" s="662"/>
      <c r="AD34" s="663">
        <v>218</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2527660</v>
      </c>
      <c r="CS34" s="660"/>
      <c r="CT34" s="660"/>
      <c r="CU34" s="660"/>
      <c r="CV34" s="660"/>
      <c r="CW34" s="660"/>
      <c r="CX34" s="660"/>
      <c r="CY34" s="661"/>
      <c r="CZ34" s="664">
        <v>15.2</v>
      </c>
      <c r="DA34" s="693"/>
      <c r="DB34" s="693"/>
      <c r="DC34" s="697"/>
      <c r="DD34" s="668">
        <v>1807937</v>
      </c>
      <c r="DE34" s="660"/>
      <c r="DF34" s="660"/>
      <c r="DG34" s="660"/>
      <c r="DH34" s="660"/>
      <c r="DI34" s="660"/>
      <c r="DJ34" s="660"/>
      <c r="DK34" s="661"/>
      <c r="DL34" s="668">
        <v>1717923</v>
      </c>
      <c r="DM34" s="660"/>
      <c r="DN34" s="660"/>
      <c r="DO34" s="660"/>
      <c r="DP34" s="660"/>
      <c r="DQ34" s="660"/>
      <c r="DR34" s="660"/>
      <c r="DS34" s="660"/>
      <c r="DT34" s="660"/>
      <c r="DU34" s="660"/>
      <c r="DV34" s="661"/>
      <c r="DW34" s="664">
        <v>15.5</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1367500</v>
      </c>
      <c r="S35" s="660"/>
      <c r="T35" s="660"/>
      <c r="U35" s="660"/>
      <c r="V35" s="660"/>
      <c r="W35" s="660"/>
      <c r="X35" s="660"/>
      <c r="Y35" s="661"/>
      <c r="Z35" s="662">
        <v>7.9</v>
      </c>
      <c r="AA35" s="662"/>
      <c r="AB35" s="662"/>
      <c r="AC35" s="662"/>
      <c r="AD35" s="663" t="s">
        <v>228</v>
      </c>
      <c r="AE35" s="663"/>
      <c r="AF35" s="663"/>
      <c r="AG35" s="663"/>
      <c r="AH35" s="663"/>
      <c r="AI35" s="663"/>
      <c r="AJ35" s="663"/>
      <c r="AK35" s="663"/>
      <c r="AL35" s="664" t="s">
        <v>228</v>
      </c>
      <c r="AM35" s="665"/>
      <c r="AN35" s="665"/>
      <c r="AO35" s="666"/>
      <c r="AP35" s="214"/>
      <c r="AQ35" s="732" t="s">
        <v>317</v>
      </c>
      <c r="AR35" s="733"/>
      <c r="AS35" s="733"/>
      <c r="AT35" s="733"/>
      <c r="AU35" s="733"/>
      <c r="AV35" s="733"/>
      <c r="AW35" s="733"/>
      <c r="AX35" s="733"/>
      <c r="AY35" s="734"/>
      <c r="AZ35" s="648">
        <v>2103597</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23123</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151718</v>
      </c>
      <c r="CS35" s="695"/>
      <c r="CT35" s="695"/>
      <c r="CU35" s="695"/>
      <c r="CV35" s="695"/>
      <c r="CW35" s="695"/>
      <c r="CX35" s="695"/>
      <c r="CY35" s="696"/>
      <c r="CZ35" s="664">
        <v>0.9</v>
      </c>
      <c r="DA35" s="693"/>
      <c r="DB35" s="693"/>
      <c r="DC35" s="697"/>
      <c r="DD35" s="668">
        <v>147679</v>
      </c>
      <c r="DE35" s="695"/>
      <c r="DF35" s="695"/>
      <c r="DG35" s="695"/>
      <c r="DH35" s="695"/>
      <c r="DI35" s="695"/>
      <c r="DJ35" s="695"/>
      <c r="DK35" s="696"/>
      <c r="DL35" s="668">
        <v>147679</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228</v>
      </c>
      <c r="AE36" s="663"/>
      <c r="AF36" s="663"/>
      <c r="AG36" s="663"/>
      <c r="AH36" s="663"/>
      <c r="AI36" s="663"/>
      <c r="AJ36" s="663"/>
      <c r="AK36" s="663"/>
      <c r="AL36" s="664" t="s">
        <v>228</v>
      </c>
      <c r="AM36" s="665"/>
      <c r="AN36" s="665"/>
      <c r="AO36" s="666"/>
      <c r="AQ36" s="736" t="s">
        <v>321</v>
      </c>
      <c r="AR36" s="737"/>
      <c r="AS36" s="737"/>
      <c r="AT36" s="737"/>
      <c r="AU36" s="737"/>
      <c r="AV36" s="737"/>
      <c r="AW36" s="737"/>
      <c r="AX36" s="737"/>
      <c r="AY36" s="738"/>
      <c r="AZ36" s="659">
        <v>551798</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-17982</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1603390</v>
      </c>
      <c r="CS36" s="660"/>
      <c r="CT36" s="660"/>
      <c r="CU36" s="660"/>
      <c r="CV36" s="660"/>
      <c r="CW36" s="660"/>
      <c r="CX36" s="660"/>
      <c r="CY36" s="661"/>
      <c r="CZ36" s="664">
        <v>9.6</v>
      </c>
      <c r="DA36" s="693"/>
      <c r="DB36" s="693"/>
      <c r="DC36" s="697"/>
      <c r="DD36" s="668">
        <v>1347452</v>
      </c>
      <c r="DE36" s="660"/>
      <c r="DF36" s="660"/>
      <c r="DG36" s="660"/>
      <c r="DH36" s="660"/>
      <c r="DI36" s="660"/>
      <c r="DJ36" s="660"/>
      <c r="DK36" s="661"/>
      <c r="DL36" s="668">
        <v>1055104</v>
      </c>
      <c r="DM36" s="660"/>
      <c r="DN36" s="660"/>
      <c r="DO36" s="660"/>
      <c r="DP36" s="660"/>
      <c r="DQ36" s="660"/>
      <c r="DR36" s="660"/>
      <c r="DS36" s="660"/>
      <c r="DT36" s="660"/>
      <c r="DU36" s="660"/>
      <c r="DV36" s="661"/>
      <c r="DW36" s="664">
        <v>9.5</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524200</v>
      </c>
      <c r="S37" s="660"/>
      <c r="T37" s="660"/>
      <c r="U37" s="660"/>
      <c r="V37" s="660"/>
      <c r="W37" s="660"/>
      <c r="X37" s="660"/>
      <c r="Y37" s="661"/>
      <c r="Z37" s="662">
        <v>3</v>
      </c>
      <c r="AA37" s="662"/>
      <c r="AB37" s="662"/>
      <c r="AC37" s="662"/>
      <c r="AD37" s="663" t="s">
        <v>228</v>
      </c>
      <c r="AE37" s="663"/>
      <c r="AF37" s="663"/>
      <c r="AG37" s="663"/>
      <c r="AH37" s="663"/>
      <c r="AI37" s="663"/>
      <c r="AJ37" s="663"/>
      <c r="AK37" s="663"/>
      <c r="AL37" s="664" t="s">
        <v>228</v>
      </c>
      <c r="AM37" s="665"/>
      <c r="AN37" s="665"/>
      <c r="AO37" s="666"/>
      <c r="AQ37" s="736" t="s">
        <v>325</v>
      </c>
      <c r="AR37" s="737"/>
      <c r="AS37" s="737"/>
      <c r="AT37" s="737"/>
      <c r="AU37" s="737"/>
      <c r="AV37" s="737"/>
      <c r="AW37" s="737"/>
      <c r="AX37" s="737"/>
      <c r="AY37" s="738"/>
      <c r="AZ37" s="659">
        <v>107771</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6410</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629659</v>
      </c>
      <c r="CS37" s="695"/>
      <c r="CT37" s="695"/>
      <c r="CU37" s="695"/>
      <c r="CV37" s="695"/>
      <c r="CW37" s="695"/>
      <c r="CX37" s="695"/>
      <c r="CY37" s="696"/>
      <c r="CZ37" s="664">
        <v>3.8</v>
      </c>
      <c r="DA37" s="693"/>
      <c r="DB37" s="693"/>
      <c r="DC37" s="697"/>
      <c r="DD37" s="668">
        <v>629659</v>
      </c>
      <c r="DE37" s="695"/>
      <c r="DF37" s="695"/>
      <c r="DG37" s="695"/>
      <c r="DH37" s="695"/>
      <c r="DI37" s="695"/>
      <c r="DJ37" s="695"/>
      <c r="DK37" s="696"/>
      <c r="DL37" s="668">
        <v>554368</v>
      </c>
      <c r="DM37" s="695"/>
      <c r="DN37" s="695"/>
      <c r="DO37" s="695"/>
      <c r="DP37" s="695"/>
      <c r="DQ37" s="695"/>
      <c r="DR37" s="695"/>
      <c r="DS37" s="695"/>
      <c r="DT37" s="695"/>
      <c r="DU37" s="695"/>
      <c r="DV37" s="696"/>
      <c r="DW37" s="664">
        <v>5</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17206658</v>
      </c>
      <c r="S38" s="740"/>
      <c r="T38" s="740"/>
      <c r="U38" s="740"/>
      <c r="V38" s="740"/>
      <c r="W38" s="740"/>
      <c r="X38" s="740"/>
      <c r="Y38" s="741"/>
      <c r="Z38" s="742">
        <v>100</v>
      </c>
      <c r="AA38" s="742"/>
      <c r="AB38" s="742"/>
      <c r="AC38" s="742"/>
      <c r="AD38" s="743">
        <v>10593397</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228</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11918</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1995826</v>
      </c>
      <c r="CS38" s="660"/>
      <c r="CT38" s="660"/>
      <c r="CU38" s="660"/>
      <c r="CV38" s="660"/>
      <c r="CW38" s="660"/>
      <c r="CX38" s="660"/>
      <c r="CY38" s="661"/>
      <c r="CZ38" s="664">
        <v>12</v>
      </c>
      <c r="DA38" s="693"/>
      <c r="DB38" s="693"/>
      <c r="DC38" s="697"/>
      <c r="DD38" s="668">
        <v>1735843</v>
      </c>
      <c r="DE38" s="660"/>
      <c r="DF38" s="660"/>
      <c r="DG38" s="660"/>
      <c r="DH38" s="660"/>
      <c r="DI38" s="660"/>
      <c r="DJ38" s="660"/>
      <c r="DK38" s="661"/>
      <c r="DL38" s="668">
        <v>1559255</v>
      </c>
      <c r="DM38" s="660"/>
      <c r="DN38" s="660"/>
      <c r="DO38" s="660"/>
      <c r="DP38" s="660"/>
      <c r="DQ38" s="660"/>
      <c r="DR38" s="660"/>
      <c r="DS38" s="660"/>
      <c r="DT38" s="660"/>
      <c r="DU38" s="660"/>
      <c r="DV38" s="661"/>
      <c r="DW38" s="664">
        <v>14</v>
      </c>
      <c r="DX38" s="693"/>
      <c r="DY38" s="693"/>
      <c r="DZ38" s="693"/>
      <c r="EA38" s="693"/>
      <c r="EB38" s="693"/>
      <c r="EC38" s="694"/>
    </row>
    <row r="39" spans="2:133" ht="11.25" customHeight="1">
      <c r="AQ39" s="736" t="s">
        <v>332</v>
      </c>
      <c r="AR39" s="737"/>
      <c r="AS39" s="737"/>
      <c r="AT39" s="737"/>
      <c r="AU39" s="737"/>
      <c r="AV39" s="737"/>
      <c r="AW39" s="737"/>
      <c r="AX39" s="737"/>
      <c r="AY39" s="738"/>
      <c r="AZ39" s="659" t="s">
        <v>228</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107</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567522</v>
      </c>
      <c r="CS39" s="695"/>
      <c r="CT39" s="695"/>
      <c r="CU39" s="695"/>
      <c r="CV39" s="695"/>
      <c r="CW39" s="695"/>
      <c r="CX39" s="695"/>
      <c r="CY39" s="696"/>
      <c r="CZ39" s="664">
        <v>3.4</v>
      </c>
      <c r="DA39" s="693"/>
      <c r="DB39" s="693"/>
      <c r="DC39" s="697"/>
      <c r="DD39" s="668">
        <v>407503</v>
      </c>
      <c r="DE39" s="695"/>
      <c r="DF39" s="695"/>
      <c r="DG39" s="695"/>
      <c r="DH39" s="695"/>
      <c r="DI39" s="695"/>
      <c r="DJ39" s="695"/>
      <c r="DK39" s="696"/>
      <c r="DL39" s="668" t="s">
        <v>131</v>
      </c>
      <c r="DM39" s="695"/>
      <c r="DN39" s="695"/>
      <c r="DO39" s="695"/>
      <c r="DP39" s="695"/>
      <c r="DQ39" s="695"/>
      <c r="DR39" s="695"/>
      <c r="DS39" s="695"/>
      <c r="DT39" s="695"/>
      <c r="DU39" s="695"/>
      <c r="DV39" s="696"/>
      <c r="DW39" s="664" t="s">
        <v>228</v>
      </c>
      <c r="DX39" s="693"/>
      <c r="DY39" s="693"/>
      <c r="DZ39" s="693"/>
      <c r="EA39" s="693"/>
      <c r="EB39" s="693"/>
      <c r="EC39" s="694"/>
    </row>
    <row r="40" spans="2:133" ht="11.25" customHeight="1">
      <c r="AQ40" s="736" t="s">
        <v>336</v>
      </c>
      <c r="AR40" s="737"/>
      <c r="AS40" s="737"/>
      <c r="AT40" s="737"/>
      <c r="AU40" s="737"/>
      <c r="AV40" s="737"/>
      <c r="AW40" s="737"/>
      <c r="AX40" s="737"/>
      <c r="AY40" s="738"/>
      <c r="AZ40" s="659">
        <v>380172</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108</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12200</v>
      </c>
      <c r="CS40" s="660"/>
      <c r="CT40" s="660"/>
      <c r="CU40" s="660"/>
      <c r="CV40" s="660"/>
      <c r="CW40" s="660"/>
      <c r="CX40" s="660"/>
      <c r="CY40" s="661"/>
      <c r="CZ40" s="664">
        <v>0.1</v>
      </c>
      <c r="DA40" s="693"/>
      <c r="DB40" s="693"/>
      <c r="DC40" s="697"/>
      <c r="DD40" s="668">
        <v>200</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c r="AQ41" s="746" t="s">
        <v>339</v>
      </c>
      <c r="AR41" s="747"/>
      <c r="AS41" s="747"/>
      <c r="AT41" s="747"/>
      <c r="AU41" s="747"/>
      <c r="AV41" s="747"/>
      <c r="AW41" s="747"/>
      <c r="AX41" s="747"/>
      <c r="AY41" s="748"/>
      <c r="AZ41" s="739">
        <v>1063856</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265</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121</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2395913</v>
      </c>
      <c r="CS42" s="660"/>
      <c r="CT42" s="660"/>
      <c r="CU42" s="660"/>
      <c r="CV42" s="660"/>
      <c r="CW42" s="660"/>
      <c r="CX42" s="660"/>
      <c r="CY42" s="661"/>
      <c r="CZ42" s="664">
        <v>14.4</v>
      </c>
      <c r="DA42" s="665"/>
      <c r="DB42" s="665"/>
      <c r="DC42" s="760"/>
      <c r="DD42" s="668">
        <v>1110579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91470</v>
      </c>
      <c r="CS43" s="695"/>
      <c r="CT43" s="695"/>
      <c r="CU43" s="695"/>
      <c r="CV43" s="695"/>
      <c r="CW43" s="695"/>
      <c r="CX43" s="695"/>
      <c r="CY43" s="696"/>
      <c r="CZ43" s="664">
        <v>0.5</v>
      </c>
      <c r="DA43" s="693"/>
      <c r="DB43" s="693"/>
      <c r="DC43" s="697"/>
      <c r="DD43" s="668">
        <v>91470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2376823</v>
      </c>
      <c r="CS44" s="660"/>
      <c r="CT44" s="660"/>
      <c r="CU44" s="660"/>
      <c r="CV44" s="660"/>
      <c r="CW44" s="660"/>
      <c r="CX44" s="660"/>
      <c r="CY44" s="661"/>
      <c r="CZ44" s="664">
        <v>14.3</v>
      </c>
      <c r="DA44" s="665"/>
      <c r="DB44" s="665"/>
      <c r="DC44" s="760"/>
      <c r="DD44" s="668">
        <v>1092018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459177</v>
      </c>
      <c r="CS45" s="695"/>
      <c r="CT45" s="695"/>
      <c r="CU45" s="695"/>
      <c r="CV45" s="695"/>
      <c r="CW45" s="695"/>
      <c r="CX45" s="695"/>
      <c r="CY45" s="696"/>
      <c r="CZ45" s="664">
        <v>2.8</v>
      </c>
      <c r="DA45" s="693"/>
      <c r="DB45" s="693"/>
      <c r="DC45" s="697"/>
      <c r="DD45" s="668">
        <v>135202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1905246</v>
      </c>
      <c r="CS46" s="660"/>
      <c r="CT46" s="660"/>
      <c r="CU46" s="660"/>
      <c r="CV46" s="660"/>
      <c r="CW46" s="660"/>
      <c r="CX46" s="660"/>
      <c r="CY46" s="661"/>
      <c r="CZ46" s="664">
        <v>11.4</v>
      </c>
      <c r="DA46" s="665"/>
      <c r="DB46" s="665"/>
      <c r="DC46" s="760"/>
      <c r="DD46" s="668">
        <v>944416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19090</v>
      </c>
      <c r="CS47" s="695"/>
      <c r="CT47" s="695"/>
      <c r="CU47" s="695"/>
      <c r="CV47" s="695"/>
      <c r="CW47" s="695"/>
      <c r="CX47" s="695"/>
      <c r="CY47" s="696"/>
      <c r="CZ47" s="664">
        <v>0.1</v>
      </c>
      <c r="DA47" s="693"/>
      <c r="DB47" s="693"/>
      <c r="DC47" s="697"/>
      <c r="DD47" s="668">
        <v>18561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16673658</v>
      </c>
      <c r="CS49" s="729"/>
      <c r="CT49" s="729"/>
      <c r="CU49" s="729"/>
      <c r="CV49" s="729"/>
      <c r="CW49" s="729"/>
      <c r="CX49" s="729"/>
      <c r="CY49" s="761"/>
      <c r="CZ49" s="744">
        <v>100</v>
      </c>
      <c r="DA49" s="762"/>
      <c r="DB49" s="762"/>
      <c r="DC49" s="763"/>
      <c r="DD49" s="764">
        <v>11816097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SP/KvU76A8Kci3hv0Iy1lQTAhWp9nlyYmFZT0LBRX+VgxGcnDBuYKDRB6WrUTp4lx+FZMibYYp9nuTR4gsfIqA==" saltValue="gcApyglLVItnM3xnAuQD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28"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17222</v>
      </c>
      <c r="R7" s="795"/>
      <c r="S7" s="795"/>
      <c r="T7" s="795"/>
      <c r="U7" s="795"/>
      <c r="V7" s="795">
        <v>16689</v>
      </c>
      <c r="W7" s="795"/>
      <c r="X7" s="795"/>
      <c r="Y7" s="795"/>
      <c r="Z7" s="795"/>
      <c r="AA7" s="795">
        <v>533</v>
      </c>
      <c r="AB7" s="795"/>
      <c r="AC7" s="795"/>
      <c r="AD7" s="795"/>
      <c r="AE7" s="796"/>
      <c r="AF7" s="797">
        <v>490</v>
      </c>
      <c r="AG7" s="798"/>
      <c r="AH7" s="798"/>
      <c r="AI7" s="798"/>
      <c r="AJ7" s="799"/>
      <c r="AK7" s="834">
        <v>292</v>
      </c>
      <c r="AL7" s="835"/>
      <c r="AM7" s="835"/>
      <c r="AN7" s="835"/>
      <c r="AO7" s="835"/>
      <c r="AP7" s="835">
        <v>19668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556</v>
      </c>
      <c r="BT7" s="839"/>
      <c r="BU7" s="839"/>
      <c r="BV7" s="839"/>
      <c r="BW7" s="839"/>
      <c r="BX7" s="839"/>
      <c r="BY7" s="839"/>
      <c r="BZ7" s="839"/>
      <c r="CA7" s="839"/>
      <c r="CB7" s="839"/>
      <c r="CC7" s="839"/>
      <c r="CD7" s="839"/>
      <c r="CE7" s="839"/>
      <c r="CF7" s="839"/>
      <c r="CG7" s="840"/>
      <c r="CH7" s="831">
        <v>-6</v>
      </c>
      <c r="CI7" s="832"/>
      <c r="CJ7" s="832"/>
      <c r="CK7" s="832"/>
      <c r="CL7" s="833"/>
      <c r="CM7" s="831">
        <v>90</v>
      </c>
      <c r="CN7" s="832"/>
      <c r="CO7" s="832"/>
      <c r="CP7" s="832"/>
      <c r="CQ7" s="833"/>
      <c r="CR7" s="831">
        <v>30</v>
      </c>
      <c r="CS7" s="832"/>
      <c r="CT7" s="832"/>
      <c r="CU7" s="832"/>
      <c r="CV7" s="833"/>
      <c r="CW7" s="831">
        <v>5</v>
      </c>
      <c r="CX7" s="832"/>
      <c r="CY7" s="832"/>
      <c r="CZ7" s="832"/>
      <c r="DA7" s="833"/>
      <c r="DB7" s="831" t="s">
        <v>557</v>
      </c>
      <c r="DC7" s="832"/>
      <c r="DD7" s="832"/>
      <c r="DE7" s="832"/>
      <c r="DF7" s="833"/>
      <c r="DG7" s="831" t="s">
        <v>557</v>
      </c>
      <c r="DH7" s="832"/>
      <c r="DI7" s="832"/>
      <c r="DJ7" s="832"/>
      <c r="DK7" s="833"/>
      <c r="DL7" s="831" t="s">
        <v>557</v>
      </c>
      <c r="DM7" s="832"/>
      <c r="DN7" s="832"/>
      <c r="DO7" s="832"/>
      <c r="DP7" s="833"/>
      <c r="DQ7" s="831" t="s">
        <v>557</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17222</v>
      </c>
      <c r="R23" s="854"/>
      <c r="S23" s="854"/>
      <c r="T23" s="854"/>
      <c r="U23" s="854"/>
      <c r="V23" s="854">
        <v>16689</v>
      </c>
      <c r="W23" s="854"/>
      <c r="X23" s="854"/>
      <c r="Y23" s="854"/>
      <c r="Z23" s="854"/>
      <c r="AA23" s="854">
        <v>533</v>
      </c>
      <c r="AB23" s="854"/>
      <c r="AC23" s="854"/>
      <c r="AD23" s="854"/>
      <c r="AE23" s="855"/>
      <c r="AF23" s="856">
        <v>490</v>
      </c>
      <c r="AG23" s="854"/>
      <c r="AH23" s="854"/>
      <c r="AI23" s="854"/>
      <c r="AJ23" s="857"/>
      <c r="AK23" s="858"/>
      <c r="AL23" s="859"/>
      <c r="AM23" s="859"/>
      <c r="AN23" s="859"/>
      <c r="AO23" s="859"/>
      <c r="AP23" s="854">
        <v>19668</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5720</v>
      </c>
      <c r="R28" s="883"/>
      <c r="S28" s="883"/>
      <c r="T28" s="883"/>
      <c r="U28" s="883"/>
      <c r="V28" s="883">
        <v>5697</v>
      </c>
      <c r="W28" s="883"/>
      <c r="X28" s="883"/>
      <c r="Y28" s="883"/>
      <c r="Z28" s="883"/>
      <c r="AA28" s="883">
        <v>23</v>
      </c>
      <c r="AB28" s="883"/>
      <c r="AC28" s="883"/>
      <c r="AD28" s="883"/>
      <c r="AE28" s="884"/>
      <c r="AF28" s="885">
        <v>23</v>
      </c>
      <c r="AG28" s="883"/>
      <c r="AH28" s="883"/>
      <c r="AI28" s="883"/>
      <c r="AJ28" s="886"/>
      <c r="AK28" s="887">
        <v>380</v>
      </c>
      <c r="AL28" s="878"/>
      <c r="AM28" s="878"/>
      <c r="AN28" s="878"/>
      <c r="AO28" s="878"/>
      <c r="AP28" s="878" t="s">
        <v>557</v>
      </c>
      <c r="AQ28" s="878"/>
      <c r="AR28" s="878"/>
      <c r="AS28" s="878"/>
      <c r="AT28" s="878"/>
      <c r="AU28" s="878" t="s">
        <v>557</v>
      </c>
      <c r="AV28" s="878"/>
      <c r="AW28" s="878"/>
      <c r="AX28" s="878"/>
      <c r="AY28" s="878"/>
      <c r="AZ28" s="879" t="s">
        <v>557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3728</v>
      </c>
      <c r="R29" s="819"/>
      <c r="S29" s="819"/>
      <c r="T29" s="819"/>
      <c r="U29" s="819"/>
      <c r="V29" s="819">
        <v>3613</v>
      </c>
      <c r="W29" s="819"/>
      <c r="X29" s="819"/>
      <c r="Y29" s="819"/>
      <c r="Z29" s="819"/>
      <c r="AA29" s="819">
        <v>116</v>
      </c>
      <c r="AB29" s="819"/>
      <c r="AC29" s="819"/>
      <c r="AD29" s="819"/>
      <c r="AE29" s="820"/>
      <c r="AF29" s="821">
        <v>116</v>
      </c>
      <c r="AG29" s="822"/>
      <c r="AH29" s="822"/>
      <c r="AI29" s="822"/>
      <c r="AJ29" s="823"/>
      <c r="AK29" s="890">
        <v>496</v>
      </c>
      <c r="AL29" s="891"/>
      <c r="AM29" s="891"/>
      <c r="AN29" s="891"/>
      <c r="AO29" s="891"/>
      <c r="AP29" s="891" t="s">
        <v>557</v>
      </c>
      <c r="AQ29" s="891"/>
      <c r="AR29" s="891"/>
      <c r="AS29" s="891"/>
      <c r="AT29" s="891"/>
      <c r="AU29" s="891" t="s">
        <v>557</v>
      </c>
      <c r="AV29" s="891"/>
      <c r="AW29" s="891"/>
      <c r="AX29" s="891"/>
      <c r="AY29" s="891"/>
      <c r="AZ29" s="892" t="s">
        <v>557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332</v>
      </c>
      <c r="R30" s="819"/>
      <c r="S30" s="819"/>
      <c r="T30" s="819"/>
      <c r="U30" s="819"/>
      <c r="V30" s="819">
        <v>331</v>
      </c>
      <c r="W30" s="819"/>
      <c r="X30" s="819"/>
      <c r="Y30" s="819"/>
      <c r="Z30" s="819"/>
      <c r="AA30" s="819">
        <v>1</v>
      </c>
      <c r="AB30" s="819"/>
      <c r="AC30" s="819"/>
      <c r="AD30" s="819"/>
      <c r="AE30" s="820"/>
      <c r="AF30" s="821">
        <v>1</v>
      </c>
      <c r="AG30" s="822"/>
      <c r="AH30" s="822"/>
      <c r="AI30" s="822"/>
      <c r="AJ30" s="823"/>
      <c r="AK30" s="890">
        <v>568</v>
      </c>
      <c r="AL30" s="891"/>
      <c r="AM30" s="891"/>
      <c r="AN30" s="891"/>
      <c r="AO30" s="891"/>
      <c r="AP30" s="891" t="s">
        <v>557</v>
      </c>
      <c r="AQ30" s="891"/>
      <c r="AR30" s="891"/>
      <c r="AS30" s="891"/>
      <c r="AT30" s="891"/>
      <c r="AU30" s="891" t="s">
        <v>557</v>
      </c>
      <c r="AV30" s="891"/>
      <c r="AW30" s="891"/>
      <c r="AX30" s="891"/>
      <c r="AY30" s="891"/>
      <c r="AZ30" s="892" t="s">
        <v>557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5</v>
      </c>
      <c r="R31" s="819"/>
      <c r="S31" s="819"/>
      <c r="T31" s="819"/>
      <c r="U31" s="819"/>
      <c r="V31" s="819">
        <v>4</v>
      </c>
      <c r="W31" s="819"/>
      <c r="X31" s="819"/>
      <c r="Y31" s="819"/>
      <c r="Z31" s="819"/>
      <c r="AA31" s="819">
        <v>1</v>
      </c>
      <c r="AB31" s="819"/>
      <c r="AC31" s="819"/>
      <c r="AD31" s="819"/>
      <c r="AE31" s="820"/>
      <c r="AF31" s="821">
        <v>1</v>
      </c>
      <c r="AG31" s="822"/>
      <c r="AH31" s="822"/>
      <c r="AI31" s="822"/>
      <c r="AJ31" s="823"/>
      <c r="AK31" s="890" t="s">
        <v>557</v>
      </c>
      <c r="AL31" s="891"/>
      <c r="AM31" s="891"/>
      <c r="AN31" s="891"/>
      <c r="AO31" s="891"/>
      <c r="AP31" s="891" t="s">
        <v>557</v>
      </c>
      <c r="AQ31" s="891"/>
      <c r="AR31" s="891"/>
      <c r="AS31" s="891"/>
      <c r="AT31" s="891"/>
      <c r="AU31" s="891" t="s">
        <v>558</v>
      </c>
      <c r="AV31" s="891"/>
      <c r="AW31" s="891"/>
      <c r="AX31" s="891"/>
      <c r="AY31" s="891"/>
      <c r="AZ31" s="892" t="s">
        <v>557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393</v>
      </c>
      <c r="C32" s="816"/>
      <c r="D32" s="816"/>
      <c r="E32" s="816"/>
      <c r="F32" s="816"/>
      <c r="G32" s="816"/>
      <c r="H32" s="816"/>
      <c r="I32" s="816"/>
      <c r="J32" s="816"/>
      <c r="K32" s="816"/>
      <c r="L32" s="816"/>
      <c r="M32" s="816"/>
      <c r="N32" s="816"/>
      <c r="O32" s="816"/>
      <c r="P32" s="817"/>
      <c r="Q32" s="818">
        <v>927</v>
      </c>
      <c r="R32" s="819"/>
      <c r="S32" s="819"/>
      <c r="T32" s="819"/>
      <c r="U32" s="819"/>
      <c r="V32" s="819">
        <v>857</v>
      </c>
      <c r="W32" s="819"/>
      <c r="X32" s="819"/>
      <c r="Y32" s="819"/>
      <c r="Z32" s="819"/>
      <c r="AA32" s="819">
        <v>69</v>
      </c>
      <c r="AB32" s="819"/>
      <c r="AC32" s="819"/>
      <c r="AD32" s="819"/>
      <c r="AE32" s="820"/>
      <c r="AF32" s="821">
        <v>572</v>
      </c>
      <c r="AG32" s="822"/>
      <c r="AH32" s="822"/>
      <c r="AI32" s="822"/>
      <c r="AJ32" s="823"/>
      <c r="AK32" s="890">
        <v>108</v>
      </c>
      <c r="AL32" s="891"/>
      <c r="AM32" s="891"/>
      <c r="AN32" s="891"/>
      <c r="AO32" s="891"/>
      <c r="AP32" s="891">
        <v>2999</v>
      </c>
      <c r="AQ32" s="891"/>
      <c r="AR32" s="891"/>
      <c r="AS32" s="891"/>
      <c r="AT32" s="891"/>
      <c r="AU32" s="891">
        <v>480</v>
      </c>
      <c r="AV32" s="891"/>
      <c r="AW32" s="891"/>
      <c r="AX32" s="891"/>
      <c r="AY32" s="891"/>
      <c r="AZ32" s="892" t="s">
        <v>557</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395</v>
      </c>
      <c r="C33" s="816"/>
      <c r="D33" s="816"/>
      <c r="E33" s="816"/>
      <c r="F33" s="816"/>
      <c r="G33" s="816"/>
      <c r="H33" s="816"/>
      <c r="I33" s="816"/>
      <c r="J33" s="816"/>
      <c r="K33" s="816"/>
      <c r="L33" s="816"/>
      <c r="M33" s="816"/>
      <c r="N33" s="816"/>
      <c r="O33" s="816"/>
      <c r="P33" s="817"/>
      <c r="Q33" s="818">
        <v>157</v>
      </c>
      <c r="R33" s="819"/>
      <c r="S33" s="819"/>
      <c r="T33" s="819"/>
      <c r="U33" s="819"/>
      <c r="V33" s="819">
        <v>151</v>
      </c>
      <c r="W33" s="819"/>
      <c r="X33" s="819"/>
      <c r="Y33" s="819"/>
      <c r="Z33" s="819"/>
      <c r="AA33" s="819">
        <v>6</v>
      </c>
      <c r="AB33" s="819"/>
      <c r="AC33" s="819"/>
      <c r="AD33" s="819"/>
      <c r="AE33" s="820"/>
      <c r="AF33" s="821">
        <v>6</v>
      </c>
      <c r="AG33" s="822"/>
      <c r="AH33" s="822"/>
      <c r="AI33" s="822"/>
      <c r="AJ33" s="823"/>
      <c r="AK33" s="890">
        <v>89</v>
      </c>
      <c r="AL33" s="891"/>
      <c r="AM33" s="891"/>
      <c r="AN33" s="891"/>
      <c r="AO33" s="891"/>
      <c r="AP33" s="891">
        <v>1032</v>
      </c>
      <c r="AQ33" s="891"/>
      <c r="AR33" s="891"/>
      <c r="AS33" s="891"/>
      <c r="AT33" s="891"/>
      <c r="AU33" s="891">
        <v>1032</v>
      </c>
      <c r="AV33" s="891"/>
      <c r="AW33" s="891"/>
      <c r="AX33" s="891"/>
      <c r="AY33" s="891"/>
      <c r="AZ33" s="892" t="s">
        <v>557</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397</v>
      </c>
      <c r="C34" s="816"/>
      <c r="D34" s="816"/>
      <c r="E34" s="816"/>
      <c r="F34" s="816"/>
      <c r="G34" s="816"/>
      <c r="H34" s="816"/>
      <c r="I34" s="816"/>
      <c r="J34" s="816"/>
      <c r="K34" s="816"/>
      <c r="L34" s="816"/>
      <c r="M34" s="816"/>
      <c r="N34" s="816"/>
      <c r="O34" s="816"/>
      <c r="P34" s="817"/>
      <c r="Q34" s="818">
        <v>429</v>
      </c>
      <c r="R34" s="819"/>
      <c r="S34" s="819"/>
      <c r="T34" s="819"/>
      <c r="U34" s="819"/>
      <c r="V34" s="819">
        <v>420</v>
      </c>
      <c r="W34" s="819"/>
      <c r="X34" s="819"/>
      <c r="Y34" s="819"/>
      <c r="Z34" s="819"/>
      <c r="AA34" s="819">
        <v>9</v>
      </c>
      <c r="AB34" s="819"/>
      <c r="AC34" s="819"/>
      <c r="AD34" s="819"/>
      <c r="AE34" s="820"/>
      <c r="AF34" s="821">
        <v>9</v>
      </c>
      <c r="AG34" s="822"/>
      <c r="AH34" s="822"/>
      <c r="AI34" s="822"/>
      <c r="AJ34" s="823"/>
      <c r="AK34" s="890">
        <v>216</v>
      </c>
      <c r="AL34" s="891"/>
      <c r="AM34" s="891"/>
      <c r="AN34" s="891"/>
      <c r="AO34" s="891"/>
      <c r="AP34" s="891">
        <v>2023</v>
      </c>
      <c r="AQ34" s="891"/>
      <c r="AR34" s="891"/>
      <c r="AS34" s="891"/>
      <c r="AT34" s="891"/>
      <c r="AU34" s="891">
        <v>2023</v>
      </c>
      <c r="AV34" s="891"/>
      <c r="AW34" s="891"/>
      <c r="AX34" s="891"/>
      <c r="AY34" s="891"/>
      <c r="AZ34" s="892" t="s">
        <v>557</v>
      </c>
      <c r="BA34" s="892"/>
      <c r="BB34" s="892"/>
      <c r="BC34" s="892"/>
      <c r="BD34" s="892"/>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398</v>
      </c>
      <c r="C35" s="816"/>
      <c r="D35" s="816"/>
      <c r="E35" s="816"/>
      <c r="F35" s="816"/>
      <c r="G35" s="816"/>
      <c r="H35" s="816"/>
      <c r="I35" s="816"/>
      <c r="J35" s="816"/>
      <c r="K35" s="816"/>
      <c r="L35" s="816"/>
      <c r="M35" s="816"/>
      <c r="N35" s="816"/>
      <c r="O35" s="816"/>
      <c r="P35" s="817"/>
      <c r="Q35" s="818">
        <v>307</v>
      </c>
      <c r="R35" s="819"/>
      <c r="S35" s="819"/>
      <c r="T35" s="819"/>
      <c r="U35" s="819"/>
      <c r="V35" s="819">
        <v>301</v>
      </c>
      <c r="W35" s="819"/>
      <c r="X35" s="819"/>
      <c r="Y35" s="819"/>
      <c r="Z35" s="819"/>
      <c r="AA35" s="819">
        <v>6</v>
      </c>
      <c r="AB35" s="819"/>
      <c r="AC35" s="819"/>
      <c r="AD35" s="819"/>
      <c r="AE35" s="820"/>
      <c r="AF35" s="821">
        <v>4</v>
      </c>
      <c r="AG35" s="822"/>
      <c r="AH35" s="822"/>
      <c r="AI35" s="822"/>
      <c r="AJ35" s="823"/>
      <c r="AK35" s="890">
        <v>231</v>
      </c>
      <c r="AL35" s="891"/>
      <c r="AM35" s="891"/>
      <c r="AN35" s="891"/>
      <c r="AO35" s="891"/>
      <c r="AP35" s="891">
        <v>1897</v>
      </c>
      <c r="AQ35" s="891"/>
      <c r="AR35" s="891"/>
      <c r="AS35" s="891"/>
      <c r="AT35" s="891"/>
      <c r="AU35" s="891">
        <v>1897</v>
      </c>
      <c r="AV35" s="891"/>
      <c r="AW35" s="891"/>
      <c r="AX35" s="891"/>
      <c r="AY35" s="891"/>
      <c r="AZ35" s="892" t="s">
        <v>559</v>
      </c>
      <c r="BA35" s="892"/>
      <c r="BB35" s="892"/>
      <c r="BC35" s="892"/>
      <c r="BD35" s="892"/>
      <c r="BE35" s="888" t="s">
        <v>396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399</v>
      </c>
      <c r="C36" s="816"/>
      <c r="D36" s="816"/>
      <c r="E36" s="816"/>
      <c r="F36" s="816"/>
      <c r="G36" s="816"/>
      <c r="H36" s="816"/>
      <c r="I36" s="816"/>
      <c r="J36" s="816"/>
      <c r="K36" s="816"/>
      <c r="L36" s="816"/>
      <c r="M36" s="816"/>
      <c r="N36" s="816"/>
      <c r="O36" s="816"/>
      <c r="P36" s="817"/>
      <c r="Q36" s="818">
        <v>106</v>
      </c>
      <c r="R36" s="819"/>
      <c r="S36" s="819"/>
      <c r="T36" s="819"/>
      <c r="U36" s="819"/>
      <c r="V36" s="819">
        <v>95</v>
      </c>
      <c r="W36" s="819"/>
      <c r="X36" s="819"/>
      <c r="Y36" s="819"/>
      <c r="Z36" s="819"/>
      <c r="AA36" s="819">
        <v>12</v>
      </c>
      <c r="AB36" s="819"/>
      <c r="AC36" s="819"/>
      <c r="AD36" s="819"/>
      <c r="AE36" s="820"/>
      <c r="AF36" s="821">
        <v>12</v>
      </c>
      <c r="AG36" s="822"/>
      <c r="AH36" s="822"/>
      <c r="AI36" s="822"/>
      <c r="AJ36" s="823"/>
      <c r="AK36" s="890">
        <v>15</v>
      </c>
      <c r="AL36" s="891"/>
      <c r="AM36" s="891"/>
      <c r="AN36" s="891"/>
      <c r="AO36" s="891"/>
      <c r="AP36" s="891">
        <v>181</v>
      </c>
      <c r="AQ36" s="891"/>
      <c r="AR36" s="891"/>
      <c r="AS36" s="891"/>
      <c r="AT36" s="891"/>
      <c r="AU36" s="891">
        <v>181</v>
      </c>
      <c r="AV36" s="891"/>
      <c r="AW36" s="891"/>
      <c r="AX36" s="891"/>
      <c r="AY36" s="891"/>
      <c r="AZ36" s="892" t="s">
        <v>559</v>
      </c>
      <c r="BA36" s="892"/>
      <c r="BB36" s="892"/>
      <c r="BC36" s="892"/>
      <c r="BD36" s="892"/>
      <c r="BE36" s="888" t="s">
        <v>396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745</v>
      </c>
      <c r="AG63" s="902"/>
      <c r="AH63" s="902"/>
      <c r="AI63" s="902"/>
      <c r="AJ63" s="903"/>
      <c r="AK63" s="904"/>
      <c r="AL63" s="899"/>
      <c r="AM63" s="899"/>
      <c r="AN63" s="899"/>
      <c r="AO63" s="899"/>
      <c r="AP63" s="902">
        <v>8133</v>
      </c>
      <c r="AQ63" s="902"/>
      <c r="AR63" s="902"/>
      <c r="AS63" s="902"/>
      <c r="AT63" s="902"/>
      <c r="AU63" s="902">
        <v>5614</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381</v>
      </c>
      <c r="R66" s="778"/>
      <c r="S66" s="778"/>
      <c r="T66" s="778"/>
      <c r="U66" s="779"/>
      <c r="V66" s="777" t="s">
        <v>382</v>
      </c>
      <c r="W66" s="778"/>
      <c r="X66" s="778"/>
      <c r="Y66" s="778"/>
      <c r="Z66" s="779"/>
      <c r="AA66" s="777" t="s">
        <v>404</v>
      </c>
      <c r="AB66" s="778"/>
      <c r="AC66" s="778"/>
      <c r="AD66" s="778"/>
      <c r="AE66" s="779"/>
      <c r="AF66" s="912" t="s">
        <v>384</v>
      </c>
      <c r="AG66" s="873"/>
      <c r="AH66" s="873"/>
      <c r="AI66" s="873"/>
      <c r="AJ66" s="913"/>
      <c r="AK66" s="777" t="s">
        <v>385</v>
      </c>
      <c r="AL66" s="801"/>
      <c r="AM66" s="801"/>
      <c r="AN66" s="801"/>
      <c r="AO66" s="802"/>
      <c r="AP66" s="777" t="s">
        <v>405</v>
      </c>
      <c r="AQ66" s="778"/>
      <c r="AR66" s="778"/>
      <c r="AS66" s="778"/>
      <c r="AT66" s="779"/>
      <c r="AU66" s="777" t="s">
        <v>406</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558</v>
      </c>
      <c r="AQ68" s="926"/>
      <c r="AR68" s="926"/>
      <c r="AS68" s="926"/>
      <c r="AT68" s="926"/>
      <c r="AU68" s="926" t="s">
        <v>558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7" t="s">
        <v>561</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558</v>
      </c>
      <c r="AQ69" s="891"/>
      <c r="AR69" s="891"/>
      <c r="AS69" s="891"/>
      <c r="AT69" s="891"/>
      <c r="AU69" s="891" t="s">
        <v>558</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558</v>
      </c>
      <c r="AL70" s="891"/>
      <c r="AM70" s="891"/>
      <c r="AN70" s="891"/>
      <c r="AO70" s="891"/>
      <c r="AP70" s="891" t="s">
        <v>571</v>
      </c>
      <c r="AQ70" s="891"/>
      <c r="AR70" s="891"/>
      <c r="AS70" s="891"/>
      <c r="AT70" s="891"/>
      <c r="AU70" s="891" t="s">
        <v>558</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558</v>
      </c>
      <c r="AL71" s="891"/>
      <c r="AM71" s="891"/>
      <c r="AN71" s="891"/>
      <c r="AO71" s="891"/>
      <c r="AP71" s="891" t="s">
        <v>559</v>
      </c>
      <c r="AQ71" s="891"/>
      <c r="AR71" s="891"/>
      <c r="AS71" s="891"/>
      <c r="AT71" s="891"/>
      <c r="AU71" s="891" t="s">
        <v>558</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558</v>
      </c>
      <c r="AQ72" s="891"/>
      <c r="AR72" s="891"/>
      <c r="AS72" s="891"/>
      <c r="AT72" s="891"/>
      <c r="AU72" s="891" t="s">
        <v>558</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57</v>
      </c>
      <c r="R73" s="891"/>
      <c r="S73" s="891"/>
      <c r="T73" s="891"/>
      <c r="U73" s="891"/>
      <c r="V73" s="891">
        <v>54</v>
      </c>
      <c r="W73" s="891"/>
      <c r="X73" s="891"/>
      <c r="Y73" s="891"/>
      <c r="Z73" s="891"/>
      <c r="AA73" s="891">
        <v>3</v>
      </c>
      <c r="AB73" s="891"/>
      <c r="AC73" s="891"/>
      <c r="AD73" s="891"/>
      <c r="AE73" s="891"/>
      <c r="AF73" s="891">
        <v>3</v>
      </c>
      <c r="AG73" s="891"/>
      <c r="AH73" s="891"/>
      <c r="AI73" s="891"/>
      <c r="AJ73" s="891"/>
      <c r="AK73" s="891" t="s">
        <v>558</v>
      </c>
      <c r="AL73" s="891"/>
      <c r="AM73" s="891"/>
      <c r="AN73" s="891"/>
      <c r="AO73" s="891"/>
      <c r="AP73" s="891" t="s">
        <v>571</v>
      </c>
      <c r="AQ73" s="891"/>
      <c r="AR73" s="891"/>
      <c r="AS73" s="891"/>
      <c r="AT73" s="891"/>
      <c r="AU73" s="891" t="s">
        <v>558</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172</v>
      </c>
      <c r="R74" s="891"/>
      <c r="S74" s="891"/>
      <c r="T74" s="891"/>
      <c r="U74" s="891"/>
      <c r="V74" s="891">
        <v>156</v>
      </c>
      <c r="W74" s="891"/>
      <c r="X74" s="891"/>
      <c r="Y74" s="891"/>
      <c r="Z74" s="891"/>
      <c r="AA74" s="891">
        <v>17</v>
      </c>
      <c r="AB74" s="891"/>
      <c r="AC74" s="891"/>
      <c r="AD74" s="891"/>
      <c r="AE74" s="891"/>
      <c r="AF74" s="891">
        <v>17</v>
      </c>
      <c r="AG74" s="891"/>
      <c r="AH74" s="891"/>
      <c r="AI74" s="891"/>
      <c r="AJ74" s="891"/>
      <c r="AK74" s="891">
        <v>17</v>
      </c>
      <c r="AL74" s="891"/>
      <c r="AM74" s="891"/>
      <c r="AN74" s="891"/>
      <c r="AO74" s="891"/>
      <c r="AP74" s="891" t="s">
        <v>571</v>
      </c>
      <c r="AQ74" s="891"/>
      <c r="AR74" s="891"/>
      <c r="AS74" s="891"/>
      <c r="AT74" s="891"/>
      <c r="AU74" s="891" t="s">
        <v>558</v>
      </c>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40">
        <v>1866</v>
      </c>
      <c r="R75" s="941"/>
      <c r="S75" s="941"/>
      <c r="T75" s="941"/>
      <c r="U75" s="890"/>
      <c r="V75" s="942">
        <v>1825</v>
      </c>
      <c r="W75" s="941"/>
      <c r="X75" s="941"/>
      <c r="Y75" s="941"/>
      <c r="Z75" s="890"/>
      <c r="AA75" s="942">
        <v>41</v>
      </c>
      <c r="AB75" s="941"/>
      <c r="AC75" s="941"/>
      <c r="AD75" s="941"/>
      <c r="AE75" s="890"/>
      <c r="AF75" s="942">
        <v>41</v>
      </c>
      <c r="AG75" s="941"/>
      <c r="AH75" s="941"/>
      <c r="AI75" s="941"/>
      <c r="AJ75" s="890"/>
      <c r="AK75" s="942">
        <v>30</v>
      </c>
      <c r="AL75" s="941"/>
      <c r="AM75" s="941"/>
      <c r="AN75" s="941"/>
      <c r="AO75" s="890"/>
      <c r="AP75" s="942">
        <v>630</v>
      </c>
      <c r="AQ75" s="941"/>
      <c r="AR75" s="941"/>
      <c r="AS75" s="941"/>
      <c r="AT75" s="890"/>
      <c r="AU75" s="942">
        <v>214</v>
      </c>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568</v>
      </c>
      <c r="C76" s="934"/>
      <c r="D76" s="934"/>
      <c r="E76" s="934"/>
      <c r="F76" s="934"/>
      <c r="G76" s="934"/>
      <c r="H76" s="934"/>
      <c r="I76" s="934"/>
      <c r="J76" s="934"/>
      <c r="K76" s="934"/>
      <c r="L76" s="934"/>
      <c r="M76" s="934"/>
      <c r="N76" s="934"/>
      <c r="O76" s="934"/>
      <c r="P76" s="935"/>
      <c r="Q76" s="940">
        <v>105</v>
      </c>
      <c r="R76" s="941"/>
      <c r="S76" s="941"/>
      <c r="T76" s="941"/>
      <c r="U76" s="890"/>
      <c r="V76" s="942">
        <v>99</v>
      </c>
      <c r="W76" s="941"/>
      <c r="X76" s="941"/>
      <c r="Y76" s="941"/>
      <c r="Z76" s="890"/>
      <c r="AA76" s="942">
        <v>6</v>
      </c>
      <c r="AB76" s="941"/>
      <c r="AC76" s="941"/>
      <c r="AD76" s="941"/>
      <c r="AE76" s="890"/>
      <c r="AF76" s="942">
        <v>6</v>
      </c>
      <c r="AG76" s="941"/>
      <c r="AH76" s="941"/>
      <c r="AI76" s="941"/>
      <c r="AJ76" s="890"/>
      <c r="AK76" s="942">
        <v>6</v>
      </c>
      <c r="AL76" s="941"/>
      <c r="AM76" s="941"/>
      <c r="AN76" s="941"/>
      <c r="AO76" s="890"/>
      <c r="AP76" s="942" t="s">
        <v>558</v>
      </c>
      <c r="AQ76" s="941"/>
      <c r="AR76" s="941"/>
      <c r="AS76" s="941"/>
      <c r="AT76" s="890"/>
      <c r="AU76" s="942" t="s">
        <v>572</v>
      </c>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569</v>
      </c>
      <c r="C77" s="934"/>
      <c r="D77" s="934"/>
      <c r="E77" s="934"/>
      <c r="F77" s="934"/>
      <c r="G77" s="934"/>
      <c r="H77" s="934"/>
      <c r="I77" s="934"/>
      <c r="J77" s="934"/>
      <c r="K77" s="934"/>
      <c r="L77" s="934"/>
      <c r="M77" s="934"/>
      <c r="N77" s="934"/>
      <c r="O77" s="934"/>
      <c r="P77" s="935"/>
      <c r="Q77" s="940">
        <v>52</v>
      </c>
      <c r="R77" s="941"/>
      <c r="S77" s="941"/>
      <c r="T77" s="941"/>
      <c r="U77" s="890"/>
      <c r="V77" s="942">
        <v>43</v>
      </c>
      <c r="W77" s="941"/>
      <c r="X77" s="941"/>
      <c r="Y77" s="941"/>
      <c r="Z77" s="890"/>
      <c r="AA77" s="942">
        <v>8</v>
      </c>
      <c r="AB77" s="941"/>
      <c r="AC77" s="941"/>
      <c r="AD77" s="941"/>
      <c r="AE77" s="890"/>
      <c r="AF77" s="942">
        <v>8</v>
      </c>
      <c r="AG77" s="941"/>
      <c r="AH77" s="941"/>
      <c r="AI77" s="941"/>
      <c r="AJ77" s="890"/>
      <c r="AK77" s="942" t="s">
        <v>558</v>
      </c>
      <c r="AL77" s="941"/>
      <c r="AM77" s="941"/>
      <c r="AN77" s="941"/>
      <c r="AO77" s="890"/>
      <c r="AP77" s="942" t="s">
        <v>558</v>
      </c>
      <c r="AQ77" s="941"/>
      <c r="AR77" s="941"/>
      <c r="AS77" s="941"/>
      <c r="AT77" s="890"/>
      <c r="AU77" s="942" t="s">
        <v>571</v>
      </c>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570</v>
      </c>
      <c r="C78" s="934"/>
      <c r="D78" s="934"/>
      <c r="E78" s="934"/>
      <c r="F78" s="934"/>
      <c r="G78" s="934"/>
      <c r="H78" s="934"/>
      <c r="I78" s="934"/>
      <c r="J78" s="934"/>
      <c r="K78" s="934"/>
      <c r="L78" s="934"/>
      <c r="M78" s="934"/>
      <c r="N78" s="934"/>
      <c r="O78" s="934"/>
      <c r="P78" s="935"/>
      <c r="Q78" s="936">
        <v>40</v>
      </c>
      <c r="R78" s="891"/>
      <c r="S78" s="891"/>
      <c r="T78" s="891"/>
      <c r="U78" s="891"/>
      <c r="V78" s="891">
        <v>32</v>
      </c>
      <c r="W78" s="891"/>
      <c r="X78" s="891"/>
      <c r="Y78" s="891"/>
      <c r="Z78" s="891"/>
      <c r="AA78" s="891">
        <v>8</v>
      </c>
      <c r="AB78" s="891"/>
      <c r="AC78" s="891"/>
      <c r="AD78" s="891"/>
      <c r="AE78" s="891"/>
      <c r="AF78" s="891">
        <v>8</v>
      </c>
      <c r="AG78" s="891"/>
      <c r="AH78" s="891"/>
      <c r="AI78" s="891"/>
      <c r="AJ78" s="891"/>
      <c r="AK78" s="891" t="s">
        <v>571</v>
      </c>
      <c r="AL78" s="891"/>
      <c r="AM78" s="891"/>
      <c r="AN78" s="891"/>
      <c r="AO78" s="891"/>
      <c r="AP78" s="891" t="s">
        <v>558</v>
      </c>
      <c r="AQ78" s="891"/>
      <c r="AR78" s="891"/>
      <c r="AS78" s="891"/>
      <c r="AT78" s="891"/>
      <c r="AU78" s="891" t="s">
        <v>572</v>
      </c>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5474</v>
      </c>
      <c r="AG88" s="902"/>
      <c r="AH88" s="902"/>
      <c r="AI88" s="902"/>
      <c r="AJ88" s="902"/>
      <c r="AK88" s="899"/>
      <c r="AL88" s="899"/>
      <c r="AM88" s="899"/>
      <c r="AN88" s="899"/>
      <c r="AO88" s="899"/>
      <c r="AP88" s="902">
        <v>630</v>
      </c>
      <c r="AQ88" s="902"/>
      <c r="AR88" s="902"/>
      <c r="AS88" s="902"/>
      <c r="AT88" s="902"/>
      <c r="AU88" s="902">
        <v>214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408</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30</v>
      </c>
      <c r="CS102" s="910"/>
      <c r="CT102" s="910"/>
      <c r="CU102" s="910"/>
      <c r="CV102" s="954"/>
      <c r="CW102" s="953">
        <v>5</v>
      </c>
      <c r="CX102" s="910"/>
      <c r="CY102" s="910"/>
      <c r="CZ102" s="910"/>
      <c r="DA102" s="954"/>
      <c r="DB102" s="953" t="s">
        <v>558</v>
      </c>
      <c r="DC102" s="910"/>
      <c r="DD102" s="910"/>
      <c r="DE102" s="910"/>
      <c r="DF102" s="954"/>
      <c r="DG102" s="953" t="s">
        <v>558</v>
      </c>
      <c r="DH102" s="910"/>
      <c r="DI102" s="910"/>
      <c r="DJ102" s="910"/>
      <c r="DK102" s="954"/>
      <c r="DL102" s="953" t="s">
        <v>558</v>
      </c>
      <c r="DM102" s="910"/>
      <c r="DN102" s="910"/>
      <c r="DO102" s="910"/>
      <c r="DP102" s="954"/>
      <c r="DQ102" s="953" t="s">
        <v>558</v>
      </c>
      <c r="DR102" s="910"/>
      <c r="DS102" s="910"/>
      <c r="DT102" s="910"/>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409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413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415</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416</v>
      </c>
      <c r="AB109" s="956"/>
      <c r="AC109" s="956"/>
      <c r="AD109" s="956"/>
      <c r="AE109" s="957"/>
      <c r="AF109" s="955" t="s">
        <v>297</v>
      </c>
      <c r="AG109" s="956"/>
      <c r="AH109" s="956"/>
      <c r="AI109" s="956"/>
      <c r="AJ109" s="957"/>
      <c r="AK109" s="955" t="s">
        <v>296</v>
      </c>
      <c r="AL109" s="956"/>
      <c r="AM109" s="956"/>
      <c r="AN109" s="956"/>
      <c r="AO109" s="957"/>
      <c r="AP109" s="955" t="s">
        <v>417</v>
      </c>
      <c r="AQ109" s="956"/>
      <c r="AR109" s="956"/>
      <c r="AS109" s="956"/>
      <c r="AT109" s="958"/>
      <c r="AU109" s="975" t="s">
        <v>415</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416</v>
      </c>
      <c r="BR109" s="956"/>
      <c r="BS109" s="956"/>
      <c r="BT109" s="956"/>
      <c r="BU109" s="957"/>
      <c r="BV109" s="955" t="s">
        <v>297</v>
      </c>
      <c r="BW109" s="956"/>
      <c r="BX109" s="956"/>
      <c r="BY109" s="956"/>
      <c r="BZ109" s="957"/>
      <c r="CA109" s="955" t="s">
        <v>296</v>
      </c>
      <c r="CB109" s="956"/>
      <c r="CC109" s="956"/>
      <c r="CD109" s="956"/>
      <c r="CE109" s="957"/>
      <c r="CF109" s="976" t="s">
        <v>417</v>
      </c>
      <c r="CG109" s="976"/>
      <c r="CH109" s="976"/>
      <c r="CI109" s="976"/>
      <c r="CJ109" s="976"/>
      <c r="CK109" s="955" t="s">
        <v>418</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416</v>
      </c>
      <c r="DH109" s="956"/>
      <c r="DI109" s="956"/>
      <c r="DJ109" s="956"/>
      <c r="DK109" s="957"/>
      <c r="DL109" s="955" t="s">
        <v>297</v>
      </c>
      <c r="DM109" s="956"/>
      <c r="DN109" s="956"/>
      <c r="DO109" s="956"/>
      <c r="DP109" s="957"/>
      <c r="DQ109" s="955" t="s">
        <v>296</v>
      </c>
      <c r="DR109" s="956"/>
      <c r="DS109" s="956"/>
      <c r="DT109" s="956"/>
      <c r="DU109" s="957"/>
      <c r="DV109" s="955" t="s">
        <v>417</v>
      </c>
      <c r="DW109" s="956"/>
      <c r="DX109" s="956"/>
      <c r="DY109" s="956"/>
      <c r="DZ109" s="958"/>
    </row>
    <row r="110" spans="1:131" s="226" customFormat="1" ht="26.25" customHeight="1">
      <c r="A110" s="959" t="s">
        <v>419</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1678583</v>
      </c>
      <c r="AB110" s="963"/>
      <c r="AC110" s="963"/>
      <c r="AD110" s="963"/>
      <c r="AE110" s="964"/>
      <c r="AF110" s="965">
        <v>1776803</v>
      </c>
      <c r="AG110" s="963"/>
      <c r="AH110" s="963"/>
      <c r="AI110" s="963"/>
      <c r="AJ110" s="964"/>
      <c r="AK110" s="965">
        <v>1835154</v>
      </c>
      <c r="AL110" s="963"/>
      <c r="AM110" s="963"/>
      <c r="AN110" s="963"/>
      <c r="AO110" s="964"/>
      <c r="AP110" s="966">
        <v>19.8</v>
      </c>
      <c r="AQ110" s="967"/>
      <c r="AR110" s="967"/>
      <c r="AS110" s="967"/>
      <c r="AT110" s="968"/>
      <c r="AU110" s="969" t="s">
        <v>67</v>
      </c>
      <c r="AV110" s="970"/>
      <c r="AW110" s="970"/>
      <c r="AX110" s="970"/>
      <c r="AY110" s="970"/>
      <c r="AZ110" s="1011" t="s">
        <v>420</v>
      </c>
      <c r="BA110" s="960"/>
      <c r="BB110" s="960"/>
      <c r="BC110" s="960"/>
      <c r="BD110" s="960"/>
      <c r="BE110" s="960"/>
      <c r="BF110" s="960"/>
      <c r="BG110" s="960"/>
      <c r="BH110" s="960"/>
      <c r="BI110" s="960"/>
      <c r="BJ110" s="960"/>
      <c r="BK110" s="960"/>
      <c r="BL110" s="960"/>
      <c r="BM110" s="960"/>
      <c r="BN110" s="960"/>
      <c r="BO110" s="960"/>
      <c r="BP110" s="961"/>
      <c r="BQ110" s="997">
        <v>20045150</v>
      </c>
      <c r="BR110" s="998"/>
      <c r="BS110" s="998"/>
      <c r="BT110" s="998"/>
      <c r="BU110" s="998"/>
      <c r="BV110" s="998">
        <v>19945280</v>
      </c>
      <c r="BW110" s="998"/>
      <c r="BX110" s="998"/>
      <c r="BY110" s="998"/>
      <c r="BZ110" s="998"/>
      <c r="CA110" s="998">
        <v>19667536</v>
      </c>
      <c r="CB110" s="998"/>
      <c r="CC110" s="998"/>
      <c r="CD110" s="998"/>
      <c r="CE110" s="998"/>
      <c r="CF110" s="1012">
        <v>212.1</v>
      </c>
      <c r="CG110" s="1013"/>
      <c r="CH110" s="1013"/>
      <c r="CI110" s="1013"/>
      <c r="CJ110" s="1013"/>
      <c r="CK110" s="1014" t="s">
        <v>421</v>
      </c>
      <c r="CL110" s="1015"/>
      <c r="CM110" s="994" t="s">
        <v>422</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121</v>
      </c>
      <c r="DH110" s="998"/>
      <c r="DI110" s="998"/>
      <c r="DJ110" s="998"/>
      <c r="DK110" s="998"/>
      <c r="DL110" s="998" t="s">
        <v>121</v>
      </c>
      <c r="DM110" s="998"/>
      <c r="DN110" s="998"/>
      <c r="DO110" s="998"/>
      <c r="DP110" s="998"/>
      <c r="DQ110" s="998" t="s">
        <v>121</v>
      </c>
      <c r="DR110" s="998"/>
      <c r="DS110" s="998"/>
      <c r="DT110" s="998"/>
      <c r="DU110" s="998"/>
      <c r="DV110" s="999" t="s">
        <v>121</v>
      </c>
      <c r="DW110" s="999"/>
      <c r="DX110" s="999"/>
      <c r="DY110" s="999"/>
      <c r="DZ110" s="1000"/>
    </row>
    <row r="111" spans="1:131" s="226" customFormat="1" ht="26.25" customHeight="1">
      <c r="A111" s="1001" t="s">
        <v>423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121</v>
      </c>
      <c r="AB111" s="1005"/>
      <c r="AC111" s="1005"/>
      <c r="AD111" s="1005"/>
      <c r="AE111" s="1006"/>
      <c r="AF111" s="1007" t="s">
        <v>121</v>
      </c>
      <c r="AG111" s="1005"/>
      <c r="AH111" s="1005"/>
      <c r="AI111" s="1005"/>
      <c r="AJ111" s="1006"/>
      <c r="AK111" s="1007" t="s">
        <v>121</v>
      </c>
      <c r="AL111" s="1005"/>
      <c r="AM111" s="1005"/>
      <c r="AN111" s="1005"/>
      <c r="AO111" s="1006"/>
      <c r="AP111" s="1008" t="s">
        <v>121</v>
      </c>
      <c r="AQ111" s="1009"/>
      <c r="AR111" s="1009"/>
      <c r="AS111" s="1009"/>
      <c r="AT111" s="1010"/>
      <c r="AU111" s="971"/>
      <c r="AV111" s="972"/>
      <c r="AW111" s="972"/>
      <c r="AX111" s="972"/>
      <c r="AY111" s="972"/>
      <c r="AZ111" s="1020" t="s">
        <v>424</v>
      </c>
      <c r="BA111" s="1021"/>
      <c r="BB111" s="1021"/>
      <c r="BC111" s="1021"/>
      <c r="BD111" s="1021"/>
      <c r="BE111" s="1021"/>
      <c r="BF111" s="1021"/>
      <c r="BG111" s="1021"/>
      <c r="BH111" s="1021"/>
      <c r="BI111" s="1021"/>
      <c r="BJ111" s="1021"/>
      <c r="BK111" s="1021"/>
      <c r="BL111" s="1021"/>
      <c r="BM111" s="1021"/>
      <c r="BN111" s="1021"/>
      <c r="BO111" s="1021"/>
      <c r="BP111" s="1022"/>
      <c r="BQ111" s="990" t="s">
        <v>121</v>
      </c>
      <c r="BR111" s="991"/>
      <c r="BS111" s="991"/>
      <c r="BT111" s="991"/>
      <c r="BU111" s="991"/>
      <c r="BV111" s="991" t="s">
        <v>121</v>
      </c>
      <c r="BW111" s="991"/>
      <c r="BX111" s="991"/>
      <c r="BY111" s="991"/>
      <c r="BZ111" s="991"/>
      <c r="CA111" s="991" t="s">
        <v>121</v>
      </c>
      <c r="CB111" s="991"/>
      <c r="CC111" s="991"/>
      <c r="CD111" s="991"/>
      <c r="CE111" s="991"/>
      <c r="CF111" s="985" t="s">
        <v>121</v>
      </c>
      <c r="CG111" s="986"/>
      <c r="CH111" s="986"/>
      <c r="CI111" s="986"/>
      <c r="CJ111" s="986"/>
      <c r="CK111" s="1016"/>
      <c r="CL111" s="1017"/>
      <c r="CM111" s="987" t="s">
        <v>425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121</v>
      </c>
      <c r="DH111" s="991"/>
      <c r="DI111" s="991"/>
      <c r="DJ111" s="991"/>
      <c r="DK111" s="991"/>
      <c r="DL111" s="991" t="s">
        <v>121</v>
      </c>
      <c r="DM111" s="991"/>
      <c r="DN111" s="991"/>
      <c r="DO111" s="991"/>
      <c r="DP111" s="991"/>
      <c r="DQ111" s="991" t="s">
        <v>121</v>
      </c>
      <c r="DR111" s="991"/>
      <c r="DS111" s="991"/>
      <c r="DT111" s="991"/>
      <c r="DU111" s="991"/>
      <c r="DV111" s="992" t="s">
        <v>121</v>
      </c>
      <c r="DW111" s="992"/>
      <c r="DX111" s="992"/>
      <c r="DY111" s="992"/>
      <c r="DZ111" s="993"/>
    </row>
    <row r="112" spans="1:131" s="226" customFormat="1" ht="26.25" customHeight="1">
      <c r="A112" s="1023" t="s">
        <v>426</v>
      </c>
      <c r="B112" s="1024"/>
      <c r="C112" s="1021" t="s">
        <v>427</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121</v>
      </c>
      <c r="AB112" s="1030"/>
      <c r="AC112" s="1030"/>
      <c r="AD112" s="1030"/>
      <c r="AE112" s="1031"/>
      <c r="AF112" s="1032" t="s">
        <v>121</v>
      </c>
      <c r="AG112" s="1030"/>
      <c r="AH112" s="1030"/>
      <c r="AI112" s="1030"/>
      <c r="AJ112" s="1031"/>
      <c r="AK112" s="1032" t="s">
        <v>121</v>
      </c>
      <c r="AL112" s="1030"/>
      <c r="AM112" s="1030"/>
      <c r="AN112" s="1030"/>
      <c r="AO112" s="1031"/>
      <c r="AP112" s="1033" t="s">
        <v>121</v>
      </c>
      <c r="AQ112" s="1034"/>
      <c r="AR112" s="1034"/>
      <c r="AS112" s="1034"/>
      <c r="AT112" s="1035"/>
      <c r="AU112" s="971"/>
      <c r="AV112" s="972"/>
      <c r="AW112" s="972"/>
      <c r="AX112" s="972"/>
      <c r="AY112" s="972"/>
      <c r="AZ112" s="1020" t="s">
        <v>428</v>
      </c>
      <c r="BA112" s="1021"/>
      <c r="BB112" s="1021"/>
      <c r="BC112" s="1021"/>
      <c r="BD112" s="1021"/>
      <c r="BE112" s="1021"/>
      <c r="BF112" s="1021"/>
      <c r="BG112" s="1021"/>
      <c r="BH112" s="1021"/>
      <c r="BI112" s="1021"/>
      <c r="BJ112" s="1021"/>
      <c r="BK112" s="1021"/>
      <c r="BL112" s="1021"/>
      <c r="BM112" s="1021"/>
      <c r="BN112" s="1021"/>
      <c r="BO112" s="1021"/>
      <c r="BP112" s="1022"/>
      <c r="BQ112" s="990">
        <v>5958479</v>
      </c>
      <c r="BR112" s="991"/>
      <c r="BS112" s="991"/>
      <c r="BT112" s="991"/>
      <c r="BU112" s="991"/>
      <c r="BV112" s="991">
        <v>5784609</v>
      </c>
      <c r="BW112" s="991"/>
      <c r="BX112" s="991"/>
      <c r="BY112" s="991"/>
      <c r="BZ112" s="991"/>
      <c r="CA112" s="991">
        <v>5613802</v>
      </c>
      <c r="CB112" s="991"/>
      <c r="CC112" s="991"/>
      <c r="CD112" s="991"/>
      <c r="CE112" s="991"/>
      <c r="CF112" s="985">
        <v>60.5</v>
      </c>
      <c r="CG112" s="986"/>
      <c r="CH112" s="986"/>
      <c r="CI112" s="986"/>
      <c r="CJ112" s="986"/>
      <c r="CK112" s="1016"/>
      <c r="CL112" s="1017"/>
      <c r="CM112" s="987" t="s">
        <v>429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121</v>
      </c>
      <c r="DH112" s="991"/>
      <c r="DI112" s="991"/>
      <c r="DJ112" s="991"/>
      <c r="DK112" s="991"/>
      <c r="DL112" s="991" t="s">
        <v>121</v>
      </c>
      <c r="DM112" s="991"/>
      <c r="DN112" s="991"/>
      <c r="DO112" s="991"/>
      <c r="DP112" s="991"/>
      <c r="DQ112" s="991" t="s">
        <v>121</v>
      </c>
      <c r="DR112" s="991"/>
      <c r="DS112" s="991"/>
      <c r="DT112" s="991"/>
      <c r="DU112" s="991"/>
      <c r="DV112" s="992" t="s">
        <v>121</v>
      </c>
      <c r="DW112" s="992"/>
      <c r="DX112" s="992"/>
      <c r="DY112" s="992"/>
      <c r="DZ112" s="993"/>
    </row>
    <row r="113" spans="1:130" s="226" customFormat="1" ht="26.25" customHeight="1">
      <c r="A113" s="1025"/>
      <c r="B113" s="1026"/>
      <c r="C113" s="1021" t="s">
        <v>430</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482167</v>
      </c>
      <c r="AB113" s="1005"/>
      <c r="AC113" s="1005"/>
      <c r="AD113" s="1005"/>
      <c r="AE113" s="1006"/>
      <c r="AF113" s="1007">
        <v>501539</v>
      </c>
      <c r="AG113" s="1005"/>
      <c r="AH113" s="1005"/>
      <c r="AI113" s="1005"/>
      <c r="AJ113" s="1006"/>
      <c r="AK113" s="1007">
        <v>504358</v>
      </c>
      <c r="AL113" s="1005"/>
      <c r="AM113" s="1005"/>
      <c r="AN113" s="1005"/>
      <c r="AO113" s="1006"/>
      <c r="AP113" s="1008">
        <v>5.4</v>
      </c>
      <c r="AQ113" s="1009"/>
      <c r="AR113" s="1009"/>
      <c r="AS113" s="1009"/>
      <c r="AT113" s="1010"/>
      <c r="AU113" s="971"/>
      <c r="AV113" s="972"/>
      <c r="AW113" s="972"/>
      <c r="AX113" s="972"/>
      <c r="AY113" s="972"/>
      <c r="AZ113" s="1020" t="s">
        <v>431</v>
      </c>
      <c r="BA113" s="1021"/>
      <c r="BB113" s="1021"/>
      <c r="BC113" s="1021"/>
      <c r="BD113" s="1021"/>
      <c r="BE113" s="1021"/>
      <c r="BF113" s="1021"/>
      <c r="BG113" s="1021"/>
      <c r="BH113" s="1021"/>
      <c r="BI113" s="1021"/>
      <c r="BJ113" s="1021"/>
      <c r="BK113" s="1021"/>
      <c r="BL113" s="1021"/>
      <c r="BM113" s="1021"/>
      <c r="BN113" s="1021"/>
      <c r="BO113" s="1021"/>
      <c r="BP113" s="1022"/>
      <c r="BQ113" s="990">
        <v>203496</v>
      </c>
      <c r="BR113" s="991"/>
      <c r="BS113" s="991"/>
      <c r="BT113" s="991"/>
      <c r="BU113" s="991"/>
      <c r="BV113" s="991">
        <v>224375</v>
      </c>
      <c r="BW113" s="991"/>
      <c r="BX113" s="991"/>
      <c r="BY113" s="991"/>
      <c r="BZ113" s="991"/>
      <c r="CA113" s="991">
        <v>213631</v>
      </c>
      <c r="CB113" s="991"/>
      <c r="CC113" s="991"/>
      <c r="CD113" s="991"/>
      <c r="CE113" s="991"/>
      <c r="CF113" s="985">
        <v>2.2999999999999998</v>
      </c>
      <c r="CG113" s="986"/>
      <c r="CH113" s="986"/>
      <c r="CI113" s="986"/>
      <c r="CJ113" s="986"/>
      <c r="CK113" s="1016"/>
      <c r="CL113" s="1017"/>
      <c r="CM113" s="987" t="s">
        <v>432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121</v>
      </c>
      <c r="DH113" s="1030"/>
      <c r="DI113" s="1030"/>
      <c r="DJ113" s="1030"/>
      <c r="DK113" s="1031"/>
      <c r="DL113" s="1032" t="s">
        <v>121</v>
      </c>
      <c r="DM113" s="1030"/>
      <c r="DN113" s="1030"/>
      <c r="DO113" s="1030"/>
      <c r="DP113" s="1031"/>
      <c r="DQ113" s="1032" t="s">
        <v>121</v>
      </c>
      <c r="DR113" s="1030"/>
      <c r="DS113" s="1030"/>
      <c r="DT113" s="1030"/>
      <c r="DU113" s="1031"/>
      <c r="DV113" s="1033" t="s">
        <v>121</v>
      </c>
      <c r="DW113" s="1034"/>
      <c r="DX113" s="1034"/>
      <c r="DY113" s="1034"/>
      <c r="DZ113" s="1035"/>
    </row>
    <row r="114" spans="1:130" s="226" customFormat="1" ht="26.25" customHeight="1">
      <c r="A114" s="1025"/>
      <c r="B114" s="1026"/>
      <c r="C114" s="1021" t="s">
        <v>433</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4064</v>
      </c>
      <c r="AB114" s="1030"/>
      <c r="AC114" s="1030"/>
      <c r="AD114" s="1030"/>
      <c r="AE114" s="1031"/>
      <c r="AF114" s="1032">
        <v>13775</v>
      </c>
      <c r="AG114" s="1030"/>
      <c r="AH114" s="1030"/>
      <c r="AI114" s="1030"/>
      <c r="AJ114" s="1031"/>
      <c r="AK114" s="1032">
        <v>20832</v>
      </c>
      <c r="AL114" s="1030"/>
      <c r="AM114" s="1030"/>
      <c r="AN114" s="1030"/>
      <c r="AO114" s="1031"/>
      <c r="AP114" s="1033">
        <v>0.2</v>
      </c>
      <c r="AQ114" s="1034"/>
      <c r="AR114" s="1034"/>
      <c r="AS114" s="1034"/>
      <c r="AT114" s="1035"/>
      <c r="AU114" s="971"/>
      <c r="AV114" s="972"/>
      <c r="AW114" s="972"/>
      <c r="AX114" s="972"/>
      <c r="AY114" s="972"/>
      <c r="AZ114" s="1020" t="s">
        <v>434</v>
      </c>
      <c r="BA114" s="1021"/>
      <c r="BB114" s="1021"/>
      <c r="BC114" s="1021"/>
      <c r="BD114" s="1021"/>
      <c r="BE114" s="1021"/>
      <c r="BF114" s="1021"/>
      <c r="BG114" s="1021"/>
      <c r="BH114" s="1021"/>
      <c r="BI114" s="1021"/>
      <c r="BJ114" s="1021"/>
      <c r="BK114" s="1021"/>
      <c r="BL114" s="1021"/>
      <c r="BM114" s="1021"/>
      <c r="BN114" s="1021"/>
      <c r="BO114" s="1021"/>
      <c r="BP114" s="1022"/>
      <c r="BQ114" s="990">
        <v>3648451</v>
      </c>
      <c r="BR114" s="991"/>
      <c r="BS114" s="991"/>
      <c r="BT114" s="991"/>
      <c r="BU114" s="991"/>
      <c r="BV114" s="991">
        <v>3628220</v>
      </c>
      <c r="BW114" s="991"/>
      <c r="BX114" s="991"/>
      <c r="BY114" s="991"/>
      <c r="BZ114" s="991"/>
      <c r="CA114" s="991">
        <v>3639696</v>
      </c>
      <c r="CB114" s="991"/>
      <c r="CC114" s="991"/>
      <c r="CD114" s="991"/>
      <c r="CE114" s="991"/>
      <c r="CF114" s="985">
        <v>39.200000000000003</v>
      </c>
      <c r="CG114" s="986"/>
      <c r="CH114" s="986"/>
      <c r="CI114" s="986"/>
      <c r="CJ114" s="986"/>
      <c r="CK114" s="1016"/>
      <c r="CL114" s="1017"/>
      <c r="CM114" s="987" t="s">
        <v>435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121</v>
      </c>
      <c r="DH114" s="1030"/>
      <c r="DI114" s="1030"/>
      <c r="DJ114" s="1030"/>
      <c r="DK114" s="1031"/>
      <c r="DL114" s="1032" t="s">
        <v>121</v>
      </c>
      <c r="DM114" s="1030"/>
      <c r="DN114" s="1030"/>
      <c r="DO114" s="1030"/>
      <c r="DP114" s="1031"/>
      <c r="DQ114" s="1032" t="s">
        <v>121</v>
      </c>
      <c r="DR114" s="1030"/>
      <c r="DS114" s="1030"/>
      <c r="DT114" s="1030"/>
      <c r="DU114" s="1031"/>
      <c r="DV114" s="1033" t="s">
        <v>121</v>
      </c>
      <c r="DW114" s="1034"/>
      <c r="DX114" s="1034"/>
      <c r="DY114" s="1034"/>
      <c r="DZ114" s="1035"/>
    </row>
    <row r="115" spans="1:130" s="226" customFormat="1" ht="26.25" customHeight="1">
      <c r="A115" s="1025"/>
      <c r="B115" s="1026"/>
      <c r="C115" s="1021" t="s">
        <v>436</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121</v>
      </c>
      <c r="AB115" s="1005"/>
      <c r="AC115" s="1005"/>
      <c r="AD115" s="1005"/>
      <c r="AE115" s="1006"/>
      <c r="AF115" s="1007" t="s">
        <v>121</v>
      </c>
      <c r="AG115" s="1005"/>
      <c r="AH115" s="1005"/>
      <c r="AI115" s="1005"/>
      <c r="AJ115" s="1006"/>
      <c r="AK115" s="1007" t="s">
        <v>121</v>
      </c>
      <c r="AL115" s="1005"/>
      <c r="AM115" s="1005"/>
      <c r="AN115" s="1005"/>
      <c r="AO115" s="1006"/>
      <c r="AP115" s="1008" t="s">
        <v>121</v>
      </c>
      <c r="AQ115" s="1009"/>
      <c r="AR115" s="1009"/>
      <c r="AS115" s="1009"/>
      <c r="AT115" s="1010"/>
      <c r="AU115" s="971"/>
      <c r="AV115" s="972"/>
      <c r="AW115" s="972"/>
      <c r="AX115" s="972"/>
      <c r="AY115" s="972"/>
      <c r="AZ115" s="1020" t="s">
        <v>437</v>
      </c>
      <c r="BA115" s="1021"/>
      <c r="BB115" s="1021"/>
      <c r="BC115" s="1021"/>
      <c r="BD115" s="1021"/>
      <c r="BE115" s="1021"/>
      <c r="BF115" s="1021"/>
      <c r="BG115" s="1021"/>
      <c r="BH115" s="1021"/>
      <c r="BI115" s="1021"/>
      <c r="BJ115" s="1021"/>
      <c r="BK115" s="1021"/>
      <c r="BL115" s="1021"/>
      <c r="BM115" s="1021"/>
      <c r="BN115" s="1021"/>
      <c r="BO115" s="1021"/>
      <c r="BP115" s="1022"/>
      <c r="BQ115" s="990" t="s">
        <v>121</v>
      </c>
      <c r="BR115" s="991"/>
      <c r="BS115" s="991"/>
      <c r="BT115" s="991"/>
      <c r="BU115" s="991"/>
      <c r="BV115" s="991" t="s">
        <v>121</v>
      </c>
      <c r="BW115" s="991"/>
      <c r="BX115" s="991"/>
      <c r="BY115" s="991"/>
      <c r="BZ115" s="991"/>
      <c r="CA115" s="991">
        <v>4545</v>
      </c>
      <c r="CB115" s="991"/>
      <c r="CC115" s="991"/>
      <c r="CD115" s="991"/>
      <c r="CE115" s="991"/>
      <c r="CF115" s="985">
        <v>0</v>
      </c>
      <c r="CG115" s="986"/>
      <c r="CH115" s="986"/>
      <c r="CI115" s="986"/>
      <c r="CJ115" s="986"/>
      <c r="CK115" s="1016"/>
      <c r="CL115" s="1017"/>
      <c r="CM115" s="1020" t="s">
        <v>438</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121</v>
      </c>
      <c r="DH115" s="1030"/>
      <c r="DI115" s="1030"/>
      <c r="DJ115" s="1030"/>
      <c r="DK115" s="1031"/>
      <c r="DL115" s="1032" t="s">
        <v>121</v>
      </c>
      <c r="DM115" s="1030"/>
      <c r="DN115" s="1030"/>
      <c r="DO115" s="1030"/>
      <c r="DP115" s="1031"/>
      <c r="DQ115" s="1032" t="s">
        <v>121</v>
      </c>
      <c r="DR115" s="1030"/>
      <c r="DS115" s="1030"/>
      <c r="DT115" s="1030"/>
      <c r="DU115" s="1031"/>
      <c r="DV115" s="1033" t="s">
        <v>121</v>
      </c>
      <c r="DW115" s="1034"/>
      <c r="DX115" s="1034"/>
      <c r="DY115" s="1034"/>
      <c r="DZ115" s="1035"/>
    </row>
    <row r="116" spans="1:130" s="226" customFormat="1" ht="26.25" customHeight="1">
      <c r="A116" s="1027"/>
      <c r="B116" s="1028"/>
      <c r="C116" s="1036" t="s">
        <v>439</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121</v>
      </c>
      <c r="AB116" s="1030"/>
      <c r="AC116" s="1030"/>
      <c r="AD116" s="1030"/>
      <c r="AE116" s="1031"/>
      <c r="AF116" s="1032" t="s">
        <v>121</v>
      </c>
      <c r="AG116" s="1030"/>
      <c r="AH116" s="1030"/>
      <c r="AI116" s="1030"/>
      <c r="AJ116" s="1031"/>
      <c r="AK116" s="1032" t="s">
        <v>121</v>
      </c>
      <c r="AL116" s="1030"/>
      <c r="AM116" s="1030"/>
      <c r="AN116" s="1030"/>
      <c r="AO116" s="1031"/>
      <c r="AP116" s="1033" t="s">
        <v>121</v>
      </c>
      <c r="AQ116" s="1034"/>
      <c r="AR116" s="1034"/>
      <c r="AS116" s="1034"/>
      <c r="AT116" s="1035"/>
      <c r="AU116" s="971"/>
      <c r="AV116" s="972"/>
      <c r="AW116" s="972"/>
      <c r="AX116" s="972"/>
      <c r="AY116" s="972"/>
      <c r="AZ116" s="1038" t="s">
        <v>440</v>
      </c>
      <c r="BA116" s="1039"/>
      <c r="BB116" s="1039"/>
      <c r="BC116" s="1039"/>
      <c r="BD116" s="1039"/>
      <c r="BE116" s="1039"/>
      <c r="BF116" s="1039"/>
      <c r="BG116" s="1039"/>
      <c r="BH116" s="1039"/>
      <c r="BI116" s="1039"/>
      <c r="BJ116" s="1039"/>
      <c r="BK116" s="1039"/>
      <c r="BL116" s="1039"/>
      <c r="BM116" s="1039"/>
      <c r="BN116" s="1039"/>
      <c r="BO116" s="1039"/>
      <c r="BP116" s="1040"/>
      <c r="BQ116" s="990" t="s">
        <v>121</v>
      </c>
      <c r="BR116" s="991"/>
      <c r="BS116" s="991"/>
      <c r="BT116" s="991"/>
      <c r="BU116" s="991"/>
      <c r="BV116" s="991" t="s">
        <v>121</v>
      </c>
      <c r="BW116" s="991"/>
      <c r="BX116" s="991"/>
      <c r="BY116" s="991"/>
      <c r="BZ116" s="991"/>
      <c r="CA116" s="991" t="s">
        <v>441</v>
      </c>
      <c r="CB116" s="991"/>
      <c r="CC116" s="991"/>
      <c r="CD116" s="991"/>
      <c r="CE116" s="991"/>
      <c r="CF116" s="985" t="s">
        <v>121</v>
      </c>
      <c r="CG116" s="986"/>
      <c r="CH116" s="986"/>
      <c r="CI116" s="986"/>
      <c r="CJ116" s="986"/>
      <c r="CK116" s="1016"/>
      <c r="CL116" s="1017"/>
      <c r="CM116" s="987" t="s">
        <v>442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121</v>
      </c>
      <c r="DH116" s="1030"/>
      <c r="DI116" s="1030"/>
      <c r="DJ116" s="1030"/>
      <c r="DK116" s="1031"/>
      <c r="DL116" s="1032" t="s">
        <v>121</v>
      </c>
      <c r="DM116" s="1030"/>
      <c r="DN116" s="1030"/>
      <c r="DO116" s="1030"/>
      <c r="DP116" s="1031"/>
      <c r="DQ116" s="1032" t="s">
        <v>121</v>
      </c>
      <c r="DR116" s="1030"/>
      <c r="DS116" s="1030"/>
      <c r="DT116" s="1030"/>
      <c r="DU116" s="1031"/>
      <c r="DV116" s="1033" t="s">
        <v>121</v>
      </c>
      <c r="DW116" s="1034"/>
      <c r="DX116" s="1034"/>
      <c r="DY116" s="1034"/>
      <c r="DZ116" s="1035"/>
    </row>
    <row r="117" spans="1:130" s="226" customFormat="1" ht="26.25" customHeight="1">
      <c r="A117" s="975" t="s">
        <v>179</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443</v>
      </c>
      <c r="Z117" s="957"/>
      <c r="AA117" s="1047">
        <v>2164814</v>
      </c>
      <c r="AB117" s="1048"/>
      <c r="AC117" s="1048"/>
      <c r="AD117" s="1048"/>
      <c r="AE117" s="1049"/>
      <c r="AF117" s="1050">
        <v>2292117</v>
      </c>
      <c r="AG117" s="1048"/>
      <c r="AH117" s="1048"/>
      <c r="AI117" s="1048"/>
      <c r="AJ117" s="1049"/>
      <c r="AK117" s="1050">
        <v>2360344</v>
      </c>
      <c r="AL117" s="1048"/>
      <c r="AM117" s="1048"/>
      <c r="AN117" s="1048"/>
      <c r="AO117" s="1049"/>
      <c r="AP117" s="1051"/>
      <c r="AQ117" s="1052"/>
      <c r="AR117" s="1052"/>
      <c r="AS117" s="1052"/>
      <c r="AT117" s="1053"/>
      <c r="AU117" s="971"/>
      <c r="AV117" s="972"/>
      <c r="AW117" s="972"/>
      <c r="AX117" s="972"/>
      <c r="AY117" s="972"/>
      <c r="AZ117" s="1038" t="s">
        <v>444</v>
      </c>
      <c r="BA117" s="1039"/>
      <c r="BB117" s="1039"/>
      <c r="BC117" s="1039"/>
      <c r="BD117" s="1039"/>
      <c r="BE117" s="1039"/>
      <c r="BF117" s="1039"/>
      <c r="BG117" s="1039"/>
      <c r="BH117" s="1039"/>
      <c r="BI117" s="1039"/>
      <c r="BJ117" s="1039"/>
      <c r="BK117" s="1039"/>
      <c r="BL117" s="1039"/>
      <c r="BM117" s="1039"/>
      <c r="BN117" s="1039"/>
      <c r="BO117" s="1039"/>
      <c r="BP117" s="1040"/>
      <c r="BQ117" s="990" t="s">
        <v>121</v>
      </c>
      <c r="BR117" s="991"/>
      <c r="BS117" s="991"/>
      <c r="BT117" s="991"/>
      <c r="BU117" s="991"/>
      <c r="BV117" s="991" t="s">
        <v>121</v>
      </c>
      <c r="BW117" s="991"/>
      <c r="BX117" s="991"/>
      <c r="BY117" s="991"/>
      <c r="BZ117" s="991"/>
      <c r="CA117" s="991" t="s">
        <v>121</v>
      </c>
      <c r="CB117" s="991"/>
      <c r="CC117" s="991"/>
      <c r="CD117" s="991"/>
      <c r="CE117" s="991"/>
      <c r="CF117" s="985" t="s">
        <v>445</v>
      </c>
      <c r="CG117" s="986"/>
      <c r="CH117" s="986"/>
      <c r="CI117" s="986"/>
      <c r="CJ117" s="986"/>
      <c r="CK117" s="1016"/>
      <c r="CL117" s="1017"/>
      <c r="CM117" s="987" t="s">
        <v>446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121</v>
      </c>
      <c r="DH117" s="1030"/>
      <c r="DI117" s="1030"/>
      <c r="DJ117" s="1030"/>
      <c r="DK117" s="1031"/>
      <c r="DL117" s="1032" t="s">
        <v>121</v>
      </c>
      <c r="DM117" s="1030"/>
      <c r="DN117" s="1030"/>
      <c r="DO117" s="1030"/>
      <c r="DP117" s="1031"/>
      <c r="DQ117" s="1032" t="s">
        <v>121</v>
      </c>
      <c r="DR117" s="1030"/>
      <c r="DS117" s="1030"/>
      <c r="DT117" s="1030"/>
      <c r="DU117" s="1031"/>
      <c r="DV117" s="1033" t="s">
        <v>121</v>
      </c>
      <c r="DW117" s="1034"/>
      <c r="DX117" s="1034"/>
      <c r="DY117" s="1034"/>
      <c r="DZ117" s="1035"/>
    </row>
    <row r="118" spans="1:130" s="226" customFormat="1" ht="26.25" customHeight="1">
      <c r="A118" s="975" t="s">
        <v>418</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416</v>
      </c>
      <c r="AB118" s="956"/>
      <c r="AC118" s="956"/>
      <c r="AD118" s="956"/>
      <c r="AE118" s="957"/>
      <c r="AF118" s="955" t="s">
        <v>297</v>
      </c>
      <c r="AG118" s="956"/>
      <c r="AH118" s="956"/>
      <c r="AI118" s="956"/>
      <c r="AJ118" s="957"/>
      <c r="AK118" s="955" t="s">
        <v>296</v>
      </c>
      <c r="AL118" s="956"/>
      <c r="AM118" s="956"/>
      <c r="AN118" s="956"/>
      <c r="AO118" s="957"/>
      <c r="AP118" s="1042" t="s">
        <v>417</v>
      </c>
      <c r="AQ118" s="1043"/>
      <c r="AR118" s="1043"/>
      <c r="AS118" s="1043"/>
      <c r="AT118" s="1044"/>
      <c r="AU118" s="971"/>
      <c r="AV118" s="972"/>
      <c r="AW118" s="972"/>
      <c r="AX118" s="972"/>
      <c r="AY118" s="972"/>
      <c r="AZ118" s="1045" t="s">
        <v>447</v>
      </c>
      <c r="BA118" s="1036"/>
      <c r="BB118" s="1036"/>
      <c r="BC118" s="1036"/>
      <c r="BD118" s="1036"/>
      <c r="BE118" s="1036"/>
      <c r="BF118" s="1036"/>
      <c r="BG118" s="1036"/>
      <c r="BH118" s="1036"/>
      <c r="BI118" s="1036"/>
      <c r="BJ118" s="1036"/>
      <c r="BK118" s="1036"/>
      <c r="BL118" s="1036"/>
      <c r="BM118" s="1036"/>
      <c r="BN118" s="1036"/>
      <c r="BO118" s="1036"/>
      <c r="BP118" s="1037"/>
      <c r="BQ118" s="1068" t="s">
        <v>445</v>
      </c>
      <c r="BR118" s="1069"/>
      <c r="BS118" s="1069"/>
      <c r="BT118" s="1069"/>
      <c r="BU118" s="1069"/>
      <c r="BV118" s="1069" t="s">
        <v>121</v>
      </c>
      <c r="BW118" s="1069"/>
      <c r="BX118" s="1069"/>
      <c r="BY118" s="1069"/>
      <c r="BZ118" s="1069"/>
      <c r="CA118" s="1069" t="s">
        <v>121</v>
      </c>
      <c r="CB118" s="1069"/>
      <c r="CC118" s="1069"/>
      <c r="CD118" s="1069"/>
      <c r="CE118" s="1069"/>
      <c r="CF118" s="985" t="s">
        <v>121</v>
      </c>
      <c r="CG118" s="986"/>
      <c r="CH118" s="986"/>
      <c r="CI118" s="986"/>
      <c r="CJ118" s="986"/>
      <c r="CK118" s="1016"/>
      <c r="CL118" s="1017"/>
      <c r="CM118" s="987" t="s">
        <v>448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121</v>
      </c>
      <c r="DH118" s="1030"/>
      <c r="DI118" s="1030"/>
      <c r="DJ118" s="1030"/>
      <c r="DK118" s="1031"/>
      <c r="DL118" s="1032" t="s">
        <v>121</v>
      </c>
      <c r="DM118" s="1030"/>
      <c r="DN118" s="1030"/>
      <c r="DO118" s="1030"/>
      <c r="DP118" s="1031"/>
      <c r="DQ118" s="1032" t="s">
        <v>121</v>
      </c>
      <c r="DR118" s="1030"/>
      <c r="DS118" s="1030"/>
      <c r="DT118" s="1030"/>
      <c r="DU118" s="1031"/>
      <c r="DV118" s="1033" t="s">
        <v>121</v>
      </c>
      <c r="DW118" s="1034"/>
      <c r="DX118" s="1034"/>
      <c r="DY118" s="1034"/>
      <c r="DZ118" s="1035"/>
    </row>
    <row r="119" spans="1:130" s="226" customFormat="1" ht="26.25" customHeight="1">
      <c r="A119" s="1129" t="s">
        <v>421</v>
      </c>
      <c r="B119" s="1015"/>
      <c r="C119" s="994" t="s">
        <v>422</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121</v>
      </c>
      <c r="AB119" s="963"/>
      <c r="AC119" s="963"/>
      <c r="AD119" s="963"/>
      <c r="AE119" s="964"/>
      <c r="AF119" s="965" t="s">
        <v>121</v>
      </c>
      <c r="AG119" s="963"/>
      <c r="AH119" s="963"/>
      <c r="AI119" s="963"/>
      <c r="AJ119" s="964"/>
      <c r="AK119" s="965" t="s">
        <v>121</v>
      </c>
      <c r="AL119" s="963"/>
      <c r="AM119" s="963"/>
      <c r="AN119" s="963"/>
      <c r="AO119" s="964"/>
      <c r="AP119" s="966" t="s">
        <v>445</v>
      </c>
      <c r="AQ119" s="967"/>
      <c r="AR119" s="967"/>
      <c r="AS119" s="967"/>
      <c r="AT119" s="968"/>
      <c r="AU119" s="973"/>
      <c r="AV119" s="974"/>
      <c r="AW119" s="974"/>
      <c r="AX119" s="974"/>
      <c r="AY119" s="974"/>
      <c r="AZ119" s="257" t="s">
        <v>179</v>
      </c>
      <c r="BA119" s="257"/>
      <c r="BB119" s="257"/>
      <c r="BC119" s="257"/>
      <c r="BD119" s="257"/>
      <c r="BE119" s="257"/>
      <c r="BF119" s="257"/>
      <c r="BG119" s="257"/>
      <c r="BH119" s="257"/>
      <c r="BI119" s="257"/>
      <c r="BJ119" s="257"/>
      <c r="BK119" s="257"/>
      <c r="BL119" s="257"/>
      <c r="BM119" s="257"/>
      <c r="BN119" s="257"/>
      <c r="BO119" s="1046" t="s">
        <v>449</v>
      </c>
      <c r="BP119" s="1077"/>
      <c r="BQ119" s="1068">
        <v>29855576</v>
      </c>
      <c r="BR119" s="1069"/>
      <c r="BS119" s="1069"/>
      <c r="BT119" s="1069"/>
      <c r="BU119" s="1069"/>
      <c r="BV119" s="1069">
        <v>29582484</v>
      </c>
      <c r="BW119" s="1069"/>
      <c r="BX119" s="1069"/>
      <c r="BY119" s="1069"/>
      <c r="BZ119" s="1069"/>
      <c r="CA119" s="1069">
        <v>29139210</v>
      </c>
      <c r="CB119" s="1069"/>
      <c r="CC119" s="1069"/>
      <c r="CD119" s="1069"/>
      <c r="CE119" s="1069"/>
      <c r="CF119" s="1070"/>
      <c r="CG119" s="1071"/>
      <c r="CH119" s="1071"/>
      <c r="CI119" s="1071"/>
      <c r="CJ119" s="1072"/>
      <c r="CK119" s="1018"/>
      <c r="CL119" s="1019"/>
      <c r="CM119" s="1073" t="s">
        <v>450</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445</v>
      </c>
      <c r="DH119" s="1055"/>
      <c r="DI119" s="1055"/>
      <c r="DJ119" s="1055"/>
      <c r="DK119" s="1056"/>
      <c r="DL119" s="1054" t="s">
        <v>121</v>
      </c>
      <c r="DM119" s="1055"/>
      <c r="DN119" s="1055"/>
      <c r="DO119" s="1055"/>
      <c r="DP119" s="1056"/>
      <c r="DQ119" s="1054" t="s">
        <v>121</v>
      </c>
      <c r="DR119" s="1055"/>
      <c r="DS119" s="1055"/>
      <c r="DT119" s="1055"/>
      <c r="DU119" s="1056"/>
      <c r="DV119" s="1057" t="s">
        <v>121</v>
      </c>
      <c r="DW119" s="1058"/>
      <c r="DX119" s="1058"/>
      <c r="DY119" s="1058"/>
      <c r="DZ119" s="1059"/>
    </row>
    <row r="120" spans="1:130" s="226" customFormat="1" ht="26.25" customHeight="1">
      <c r="A120" s="1130"/>
      <c r="B120" s="1017"/>
      <c r="C120" s="987" t="s">
        <v>425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445</v>
      </c>
      <c r="AB120" s="1030"/>
      <c r="AC120" s="1030"/>
      <c r="AD120" s="1030"/>
      <c r="AE120" s="1031"/>
      <c r="AF120" s="1032" t="s">
        <v>121</v>
      </c>
      <c r="AG120" s="1030"/>
      <c r="AH120" s="1030"/>
      <c r="AI120" s="1030"/>
      <c r="AJ120" s="1031"/>
      <c r="AK120" s="1032" t="s">
        <v>121</v>
      </c>
      <c r="AL120" s="1030"/>
      <c r="AM120" s="1030"/>
      <c r="AN120" s="1030"/>
      <c r="AO120" s="1031"/>
      <c r="AP120" s="1033" t="s">
        <v>121</v>
      </c>
      <c r="AQ120" s="1034"/>
      <c r="AR120" s="1034"/>
      <c r="AS120" s="1034"/>
      <c r="AT120" s="1035"/>
      <c r="AU120" s="1060" t="s">
        <v>451</v>
      </c>
      <c r="AV120" s="1061"/>
      <c r="AW120" s="1061"/>
      <c r="AX120" s="1061"/>
      <c r="AY120" s="1062"/>
      <c r="AZ120" s="1011" t="s">
        <v>452</v>
      </c>
      <c r="BA120" s="960"/>
      <c r="BB120" s="960"/>
      <c r="BC120" s="960"/>
      <c r="BD120" s="960"/>
      <c r="BE120" s="960"/>
      <c r="BF120" s="960"/>
      <c r="BG120" s="960"/>
      <c r="BH120" s="960"/>
      <c r="BI120" s="960"/>
      <c r="BJ120" s="960"/>
      <c r="BK120" s="960"/>
      <c r="BL120" s="960"/>
      <c r="BM120" s="960"/>
      <c r="BN120" s="960"/>
      <c r="BO120" s="960"/>
      <c r="BP120" s="961"/>
      <c r="BQ120" s="997">
        <v>3670629</v>
      </c>
      <c r="BR120" s="998"/>
      <c r="BS120" s="998"/>
      <c r="BT120" s="998"/>
      <c r="BU120" s="998"/>
      <c r="BV120" s="998">
        <v>4001500</v>
      </c>
      <c r="BW120" s="998"/>
      <c r="BX120" s="998"/>
      <c r="BY120" s="998"/>
      <c r="BZ120" s="998"/>
      <c r="CA120" s="998">
        <v>4272940</v>
      </c>
      <c r="CB120" s="998"/>
      <c r="CC120" s="998"/>
      <c r="CD120" s="998"/>
      <c r="CE120" s="998"/>
      <c r="CF120" s="1012">
        <v>46.1</v>
      </c>
      <c r="CG120" s="1013"/>
      <c r="CH120" s="1013"/>
      <c r="CI120" s="1013"/>
      <c r="CJ120" s="1013"/>
      <c r="CK120" s="1078" t="s">
        <v>453</v>
      </c>
      <c r="CL120" s="1079"/>
      <c r="CM120" s="1079"/>
      <c r="CN120" s="1079"/>
      <c r="CO120" s="1080"/>
      <c r="CP120" s="1086" t="s">
        <v>397</v>
      </c>
      <c r="CQ120" s="1087"/>
      <c r="CR120" s="1087"/>
      <c r="CS120" s="1087"/>
      <c r="CT120" s="1087"/>
      <c r="CU120" s="1087"/>
      <c r="CV120" s="1087"/>
      <c r="CW120" s="1087"/>
      <c r="CX120" s="1087"/>
      <c r="CY120" s="1087"/>
      <c r="CZ120" s="1087"/>
      <c r="DA120" s="1087"/>
      <c r="DB120" s="1087"/>
      <c r="DC120" s="1087"/>
      <c r="DD120" s="1087"/>
      <c r="DE120" s="1087"/>
      <c r="DF120" s="1088"/>
      <c r="DG120" s="997">
        <v>2174802</v>
      </c>
      <c r="DH120" s="998"/>
      <c r="DI120" s="998"/>
      <c r="DJ120" s="998"/>
      <c r="DK120" s="998"/>
      <c r="DL120" s="998">
        <v>2080764</v>
      </c>
      <c r="DM120" s="998"/>
      <c r="DN120" s="998"/>
      <c r="DO120" s="998"/>
      <c r="DP120" s="998"/>
      <c r="DQ120" s="998">
        <v>2022998</v>
      </c>
      <c r="DR120" s="998"/>
      <c r="DS120" s="998"/>
      <c r="DT120" s="998"/>
      <c r="DU120" s="998"/>
      <c r="DV120" s="999">
        <v>21.8</v>
      </c>
      <c r="DW120" s="999"/>
      <c r="DX120" s="999"/>
      <c r="DY120" s="999"/>
      <c r="DZ120" s="1000"/>
    </row>
    <row r="121" spans="1:130" s="226" customFormat="1" ht="26.25" customHeight="1">
      <c r="A121" s="1130"/>
      <c r="B121" s="1017"/>
      <c r="C121" s="1038" t="s">
        <v>454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121</v>
      </c>
      <c r="AB121" s="1030"/>
      <c r="AC121" s="1030"/>
      <c r="AD121" s="1030"/>
      <c r="AE121" s="1031"/>
      <c r="AF121" s="1032" t="s">
        <v>121</v>
      </c>
      <c r="AG121" s="1030"/>
      <c r="AH121" s="1030"/>
      <c r="AI121" s="1030"/>
      <c r="AJ121" s="1031"/>
      <c r="AK121" s="1032" t="s">
        <v>121</v>
      </c>
      <c r="AL121" s="1030"/>
      <c r="AM121" s="1030"/>
      <c r="AN121" s="1030"/>
      <c r="AO121" s="1031"/>
      <c r="AP121" s="1033" t="s">
        <v>121</v>
      </c>
      <c r="AQ121" s="1034"/>
      <c r="AR121" s="1034"/>
      <c r="AS121" s="1034"/>
      <c r="AT121" s="1035"/>
      <c r="AU121" s="1063"/>
      <c r="AV121" s="1064"/>
      <c r="AW121" s="1064"/>
      <c r="AX121" s="1064"/>
      <c r="AY121" s="1065"/>
      <c r="AZ121" s="1020" t="s">
        <v>455</v>
      </c>
      <c r="BA121" s="1021"/>
      <c r="BB121" s="1021"/>
      <c r="BC121" s="1021"/>
      <c r="BD121" s="1021"/>
      <c r="BE121" s="1021"/>
      <c r="BF121" s="1021"/>
      <c r="BG121" s="1021"/>
      <c r="BH121" s="1021"/>
      <c r="BI121" s="1021"/>
      <c r="BJ121" s="1021"/>
      <c r="BK121" s="1021"/>
      <c r="BL121" s="1021"/>
      <c r="BM121" s="1021"/>
      <c r="BN121" s="1021"/>
      <c r="BO121" s="1021"/>
      <c r="BP121" s="1022"/>
      <c r="BQ121" s="990">
        <v>170706</v>
      </c>
      <c r="BR121" s="991"/>
      <c r="BS121" s="991"/>
      <c r="BT121" s="991"/>
      <c r="BU121" s="991"/>
      <c r="BV121" s="991">
        <v>139022</v>
      </c>
      <c r="BW121" s="991"/>
      <c r="BX121" s="991"/>
      <c r="BY121" s="991"/>
      <c r="BZ121" s="991"/>
      <c r="CA121" s="991">
        <v>460018</v>
      </c>
      <c r="CB121" s="991"/>
      <c r="CC121" s="991"/>
      <c r="CD121" s="991"/>
      <c r="CE121" s="991"/>
      <c r="CF121" s="985">
        <v>5</v>
      </c>
      <c r="CG121" s="986"/>
      <c r="CH121" s="986"/>
      <c r="CI121" s="986"/>
      <c r="CJ121" s="986"/>
      <c r="CK121" s="1081"/>
      <c r="CL121" s="1082"/>
      <c r="CM121" s="1082"/>
      <c r="CN121" s="1082"/>
      <c r="CO121" s="1083"/>
      <c r="CP121" s="1091" t="s">
        <v>398</v>
      </c>
      <c r="CQ121" s="1092"/>
      <c r="CR121" s="1092"/>
      <c r="CS121" s="1092"/>
      <c r="CT121" s="1092"/>
      <c r="CU121" s="1092"/>
      <c r="CV121" s="1092"/>
      <c r="CW121" s="1092"/>
      <c r="CX121" s="1092"/>
      <c r="CY121" s="1092"/>
      <c r="CZ121" s="1092"/>
      <c r="DA121" s="1092"/>
      <c r="DB121" s="1092"/>
      <c r="DC121" s="1092"/>
      <c r="DD121" s="1092"/>
      <c r="DE121" s="1092"/>
      <c r="DF121" s="1093"/>
      <c r="DG121" s="990">
        <v>2182466</v>
      </c>
      <c r="DH121" s="991"/>
      <c r="DI121" s="991"/>
      <c r="DJ121" s="991"/>
      <c r="DK121" s="991"/>
      <c r="DL121" s="991">
        <v>2039548</v>
      </c>
      <c r="DM121" s="991"/>
      <c r="DN121" s="991"/>
      <c r="DO121" s="991"/>
      <c r="DP121" s="991"/>
      <c r="DQ121" s="991">
        <v>1897111</v>
      </c>
      <c r="DR121" s="991"/>
      <c r="DS121" s="991"/>
      <c r="DT121" s="991"/>
      <c r="DU121" s="991"/>
      <c r="DV121" s="992">
        <v>20.5</v>
      </c>
      <c r="DW121" s="992"/>
      <c r="DX121" s="992"/>
      <c r="DY121" s="992"/>
      <c r="DZ121" s="993"/>
    </row>
    <row r="122" spans="1:130" s="226" customFormat="1" ht="26.25" customHeight="1">
      <c r="A122" s="1130"/>
      <c r="B122" s="1017"/>
      <c r="C122" s="987" t="s">
        <v>435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121</v>
      </c>
      <c r="AB122" s="1030"/>
      <c r="AC122" s="1030"/>
      <c r="AD122" s="1030"/>
      <c r="AE122" s="1031"/>
      <c r="AF122" s="1032" t="s">
        <v>121</v>
      </c>
      <c r="AG122" s="1030"/>
      <c r="AH122" s="1030"/>
      <c r="AI122" s="1030"/>
      <c r="AJ122" s="1031"/>
      <c r="AK122" s="1032" t="s">
        <v>121</v>
      </c>
      <c r="AL122" s="1030"/>
      <c r="AM122" s="1030"/>
      <c r="AN122" s="1030"/>
      <c r="AO122" s="1031"/>
      <c r="AP122" s="1033" t="s">
        <v>121</v>
      </c>
      <c r="AQ122" s="1034"/>
      <c r="AR122" s="1034"/>
      <c r="AS122" s="1034"/>
      <c r="AT122" s="1035"/>
      <c r="AU122" s="1063"/>
      <c r="AV122" s="1064"/>
      <c r="AW122" s="1064"/>
      <c r="AX122" s="1064"/>
      <c r="AY122" s="1065"/>
      <c r="AZ122" s="1045" t="s">
        <v>456</v>
      </c>
      <c r="BA122" s="1036"/>
      <c r="BB122" s="1036"/>
      <c r="BC122" s="1036"/>
      <c r="BD122" s="1036"/>
      <c r="BE122" s="1036"/>
      <c r="BF122" s="1036"/>
      <c r="BG122" s="1036"/>
      <c r="BH122" s="1036"/>
      <c r="BI122" s="1036"/>
      <c r="BJ122" s="1036"/>
      <c r="BK122" s="1036"/>
      <c r="BL122" s="1036"/>
      <c r="BM122" s="1036"/>
      <c r="BN122" s="1036"/>
      <c r="BO122" s="1036"/>
      <c r="BP122" s="1037"/>
      <c r="BQ122" s="1068">
        <v>18651646</v>
      </c>
      <c r="BR122" s="1069"/>
      <c r="BS122" s="1069"/>
      <c r="BT122" s="1069"/>
      <c r="BU122" s="1069"/>
      <c r="BV122" s="1069">
        <v>18567179</v>
      </c>
      <c r="BW122" s="1069"/>
      <c r="BX122" s="1069"/>
      <c r="BY122" s="1069"/>
      <c r="BZ122" s="1069"/>
      <c r="CA122" s="1069">
        <v>18289711</v>
      </c>
      <c r="CB122" s="1069"/>
      <c r="CC122" s="1069"/>
      <c r="CD122" s="1069"/>
      <c r="CE122" s="1069"/>
      <c r="CF122" s="1089">
        <v>197.2</v>
      </c>
      <c r="CG122" s="1090"/>
      <c r="CH122" s="1090"/>
      <c r="CI122" s="1090"/>
      <c r="CJ122" s="1090"/>
      <c r="CK122" s="1081"/>
      <c r="CL122" s="1082"/>
      <c r="CM122" s="1082"/>
      <c r="CN122" s="1082"/>
      <c r="CO122" s="1083"/>
      <c r="CP122" s="1091" t="s">
        <v>395</v>
      </c>
      <c r="CQ122" s="1092"/>
      <c r="CR122" s="1092"/>
      <c r="CS122" s="1092"/>
      <c r="CT122" s="1092"/>
      <c r="CU122" s="1092"/>
      <c r="CV122" s="1092"/>
      <c r="CW122" s="1092"/>
      <c r="CX122" s="1092"/>
      <c r="CY122" s="1092"/>
      <c r="CZ122" s="1092"/>
      <c r="DA122" s="1092"/>
      <c r="DB122" s="1092"/>
      <c r="DC122" s="1092"/>
      <c r="DD122" s="1092"/>
      <c r="DE122" s="1092"/>
      <c r="DF122" s="1093"/>
      <c r="DG122" s="990">
        <v>1081393</v>
      </c>
      <c r="DH122" s="991"/>
      <c r="DI122" s="991"/>
      <c r="DJ122" s="991"/>
      <c r="DK122" s="991"/>
      <c r="DL122" s="991">
        <v>1071839</v>
      </c>
      <c r="DM122" s="991"/>
      <c r="DN122" s="991"/>
      <c r="DO122" s="991"/>
      <c r="DP122" s="991"/>
      <c r="DQ122" s="991">
        <v>1032388</v>
      </c>
      <c r="DR122" s="991"/>
      <c r="DS122" s="991"/>
      <c r="DT122" s="991"/>
      <c r="DU122" s="991"/>
      <c r="DV122" s="992">
        <v>11.1</v>
      </c>
      <c r="DW122" s="992"/>
      <c r="DX122" s="992"/>
      <c r="DY122" s="992"/>
      <c r="DZ122" s="993"/>
    </row>
    <row r="123" spans="1:130" s="226" customFormat="1" ht="26.25" customHeight="1">
      <c r="A123" s="1130"/>
      <c r="B123" s="1017"/>
      <c r="C123" s="987" t="s">
        <v>442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445</v>
      </c>
      <c r="AB123" s="1030"/>
      <c r="AC123" s="1030"/>
      <c r="AD123" s="1030"/>
      <c r="AE123" s="1031"/>
      <c r="AF123" s="1032" t="s">
        <v>121</v>
      </c>
      <c r="AG123" s="1030"/>
      <c r="AH123" s="1030"/>
      <c r="AI123" s="1030"/>
      <c r="AJ123" s="1031"/>
      <c r="AK123" s="1032" t="s">
        <v>441</v>
      </c>
      <c r="AL123" s="1030"/>
      <c r="AM123" s="1030"/>
      <c r="AN123" s="1030"/>
      <c r="AO123" s="1031"/>
      <c r="AP123" s="1033" t="s">
        <v>121</v>
      </c>
      <c r="AQ123" s="1034"/>
      <c r="AR123" s="1034"/>
      <c r="AS123" s="1034"/>
      <c r="AT123" s="1035"/>
      <c r="AU123" s="1066"/>
      <c r="AV123" s="1067"/>
      <c r="AW123" s="1067"/>
      <c r="AX123" s="1067"/>
      <c r="AY123" s="1067"/>
      <c r="AZ123" s="257" t="s">
        <v>179</v>
      </c>
      <c r="BA123" s="257"/>
      <c r="BB123" s="257"/>
      <c r="BC123" s="257"/>
      <c r="BD123" s="257"/>
      <c r="BE123" s="257"/>
      <c r="BF123" s="257"/>
      <c r="BG123" s="257"/>
      <c r="BH123" s="257"/>
      <c r="BI123" s="257"/>
      <c r="BJ123" s="257"/>
      <c r="BK123" s="257"/>
      <c r="BL123" s="257"/>
      <c r="BM123" s="257"/>
      <c r="BN123" s="257"/>
      <c r="BO123" s="1046" t="s">
        <v>457</v>
      </c>
      <c r="BP123" s="1077"/>
      <c r="BQ123" s="1136">
        <v>22492981</v>
      </c>
      <c r="BR123" s="1137"/>
      <c r="BS123" s="1137"/>
      <c r="BT123" s="1137"/>
      <c r="BU123" s="1137"/>
      <c r="BV123" s="1137">
        <v>22707701</v>
      </c>
      <c r="BW123" s="1137"/>
      <c r="BX123" s="1137"/>
      <c r="BY123" s="1137"/>
      <c r="BZ123" s="1137"/>
      <c r="CA123" s="1137">
        <v>23022669</v>
      </c>
      <c r="CB123" s="1137"/>
      <c r="CC123" s="1137"/>
      <c r="CD123" s="1137"/>
      <c r="CE123" s="1137"/>
      <c r="CF123" s="1070"/>
      <c r="CG123" s="1071"/>
      <c r="CH123" s="1071"/>
      <c r="CI123" s="1071"/>
      <c r="CJ123" s="1072"/>
      <c r="CK123" s="1081"/>
      <c r="CL123" s="1082"/>
      <c r="CM123" s="1082"/>
      <c r="CN123" s="1082"/>
      <c r="CO123" s="1083"/>
      <c r="CP123" s="1091" t="s">
        <v>393</v>
      </c>
      <c r="CQ123" s="1092"/>
      <c r="CR123" s="1092"/>
      <c r="CS123" s="1092"/>
      <c r="CT123" s="1092"/>
      <c r="CU123" s="1092"/>
      <c r="CV123" s="1092"/>
      <c r="CW123" s="1092"/>
      <c r="CX123" s="1092"/>
      <c r="CY123" s="1092"/>
      <c r="CZ123" s="1092"/>
      <c r="DA123" s="1092"/>
      <c r="DB123" s="1092"/>
      <c r="DC123" s="1092"/>
      <c r="DD123" s="1092"/>
      <c r="DE123" s="1092"/>
      <c r="DF123" s="1093"/>
      <c r="DG123" s="1029">
        <v>398118</v>
      </c>
      <c r="DH123" s="1030"/>
      <c r="DI123" s="1030"/>
      <c r="DJ123" s="1030"/>
      <c r="DK123" s="1031"/>
      <c r="DL123" s="1032">
        <v>438258</v>
      </c>
      <c r="DM123" s="1030"/>
      <c r="DN123" s="1030"/>
      <c r="DO123" s="1030"/>
      <c r="DP123" s="1031"/>
      <c r="DQ123" s="1032">
        <v>479905</v>
      </c>
      <c r="DR123" s="1030"/>
      <c r="DS123" s="1030"/>
      <c r="DT123" s="1030"/>
      <c r="DU123" s="1031"/>
      <c r="DV123" s="1033">
        <v>5.2</v>
      </c>
      <c r="DW123" s="1034"/>
      <c r="DX123" s="1034"/>
      <c r="DY123" s="1034"/>
      <c r="DZ123" s="1035"/>
    </row>
    <row r="124" spans="1:130" s="226" customFormat="1" ht="26.25" customHeight="1" thickBot="1">
      <c r="A124" s="1130"/>
      <c r="B124" s="1017"/>
      <c r="C124" s="987" t="s">
        <v>446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121</v>
      </c>
      <c r="AB124" s="1030"/>
      <c r="AC124" s="1030"/>
      <c r="AD124" s="1030"/>
      <c r="AE124" s="1031"/>
      <c r="AF124" s="1032" t="s">
        <v>121</v>
      </c>
      <c r="AG124" s="1030"/>
      <c r="AH124" s="1030"/>
      <c r="AI124" s="1030"/>
      <c r="AJ124" s="1031"/>
      <c r="AK124" s="1032" t="s">
        <v>121</v>
      </c>
      <c r="AL124" s="1030"/>
      <c r="AM124" s="1030"/>
      <c r="AN124" s="1030"/>
      <c r="AO124" s="1031"/>
      <c r="AP124" s="1033" t="s">
        <v>121</v>
      </c>
      <c r="AQ124" s="1034"/>
      <c r="AR124" s="1034"/>
      <c r="AS124" s="1034"/>
      <c r="AT124" s="1035"/>
      <c r="AU124" s="1132" t="s">
        <v>458</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75.5</v>
      </c>
      <c r="BR124" s="1099"/>
      <c r="BS124" s="1099"/>
      <c r="BT124" s="1099"/>
      <c r="BU124" s="1099"/>
      <c r="BV124" s="1099">
        <v>72.099999999999994</v>
      </c>
      <c r="BW124" s="1099"/>
      <c r="BX124" s="1099"/>
      <c r="BY124" s="1099"/>
      <c r="BZ124" s="1099"/>
      <c r="CA124" s="1099">
        <v>65.900000000000006</v>
      </c>
      <c r="CB124" s="1099"/>
      <c r="CC124" s="1099"/>
      <c r="CD124" s="1099"/>
      <c r="CE124" s="1099"/>
      <c r="CF124" s="1100"/>
      <c r="CG124" s="1101"/>
      <c r="CH124" s="1101"/>
      <c r="CI124" s="1101"/>
      <c r="CJ124" s="1102"/>
      <c r="CK124" s="1084"/>
      <c r="CL124" s="1084"/>
      <c r="CM124" s="1084"/>
      <c r="CN124" s="1084"/>
      <c r="CO124" s="1085"/>
      <c r="CP124" s="1091" t="s">
        <v>459</v>
      </c>
      <c r="CQ124" s="1092"/>
      <c r="CR124" s="1092"/>
      <c r="CS124" s="1092"/>
      <c r="CT124" s="1092"/>
      <c r="CU124" s="1092"/>
      <c r="CV124" s="1092"/>
      <c r="CW124" s="1092"/>
      <c r="CX124" s="1092"/>
      <c r="CY124" s="1092"/>
      <c r="CZ124" s="1092"/>
      <c r="DA124" s="1092"/>
      <c r="DB124" s="1092"/>
      <c r="DC124" s="1092"/>
      <c r="DD124" s="1092"/>
      <c r="DE124" s="1092"/>
      <c r="DF124" s="1093"/>
      <c r="DG124" s="1076">
        <v>121700</v>
      </c>
      <c r="DH124" s="1055"/>
      <c r="DI124" s="1055"/>
      <c r="DJ124" s="1055"/>
      <c r="DK124" s="1056"/>
      <c r="DL124" s="1054">
        <v>154200</v>
      </c>
      <c r="DM124" s="1055"/>
      <c r="DN124" s="1055"/>
      <c r="DO124" s="1055"/>
      <c r="DP124" s="1056"/>
      <c r="DQ124" s="1054">
        <v>181400</v>
      </c>
      <c r="DR124" s="1055"/>
      <c r="DS124" s="1055"/>
      <c r="DT124" s="1055"/>
      <c r="DU124" s="1056"/>
      <c r="DV124" s="1057">
        <v>2</v>
      </c>
      <c r="DW124" s="1058"/>
      <c r="DX124" s="1058"/>
      <c r="DY124" s="1058"/>
      <c r="DZ124" s="1059"/>
    </row>
    <row r="125" spans="1:130" s="226" customFormat="1" ht="26.25" customHeight="1">
      <c r="A125" s="1130"/>
      <c r="B125" s="1017"/>
      <c r="C125" s="987" t="s">
        <v>448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121</v>
      </c>
      <c r="AB125" s="1030"/>
      <c r="AC125" s="1030"/>
      <c r="AD125" s="1030"/>
      <c r="AE125" s="1031"/>
      <c r="AF125" s="1032" t="s">
        <v>121</v>
      </c>
      <c r="AG125" s="1030"/>
      <c r="AH125" s="1030"/>
      <c r="AI125" s="1030"/>
      <c r="AJ125" s="1031"/>
      <c r="AK125" s="1032" t="s">
        <v>441</v>
      </c>
      <c r="AL125" s="1030"/>
      <c r="AM125" s="1030"/>
      <c r="AN125" s="1030"/>
      <c r="AO125" s="1031"/>
      <c r="AP125" s="1033" t="s">
        <v>121</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460</v>
      </c>
      <c r="CL125" s="1079"/>
      <c r="CM125" s="1079"/>
      <c r="CN125" s="1079"/>
      <c r="CO125" s="1080"/>
      <c r="CP125" s="1011" t="s">
        <v>461</v>
      </c>
      <c r="CQ125" s="960"/>
      <c r="CR125" s="960"/>
      <c r="CS125" s="960"/>
      <c r="CT125" s="960"/>
      <c r="CU125" s="960"/>
      <c r="CV125" s="960"/>
      <c r="CW125" s="960"/>
      <c r="CX125" s="960"/>
      <c r="CY125" s="960"/>
      <c r="CZ125" s="960"/>
      <c r="DA125" s="960"/>
      <c r="DB125" s="960"/>
      <c r="DC125" s="960"/>
      <c r="DD125" s="960"/>
      <c r="DE125" s="960"/>
      <c r="DF125" s="961"/>
      <c r="DG125" s="997" t="s">
        <v>121</v>
      </c>
      <c r="DH125" s="998"/>
      <c r="DI125" s="998"/>
      <c r="DJ125" s="998"/>
      <c r="DK125" s="998"/>
      <c r="DL125" s="998" t="s">
        <v>445</v>
      </c>
      <c r="DM125" s="998"/>
      <c r="DN125" s="998"/>
      <c r="DO125" s="998"/>
      <c r="DP125" s="998"/>
      <c r="DQ125" s="998" t="s">
        <v>121</v>
      </c>
      <c r="DR125" s="998"/>
      <c r="DS125" s="998"/>
      <c r="DT125" s="998"/>
      <c r="DU125" s="998"/>
      <c r="DV125" s="999" t="s">
        <v>121</v>
      </c>
      <c r="DW125" s="999"/>
      <c r="DX125" s="999"/>
      <c r="DY125" s="999"/>
      <c r="DZ125" s="1000"/>
    </row>
    <row r="126" spans="1:130" s="226" customFormat="1" ht="26.25" customHeight="1" thickBot="1">
      <c r="A126" s="1130"/>
      <c r="B126" s="1017"/>
      <c r="C126" s="987" t="s">
        <v>450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441</v>
      </c>
      <c r="AB126" s="1030"/>
      <c r="AC126" s="1030"/>
      <c r="AD126" s="1030"/>
      <c r="AE126" s="1031"/>
      <c r="AF126" s="1032" t="s">
        <v>121</v>
      </c>
      <c r="AG126" s="1030"/>
      <c r="AH126" s="1030"/>
      <c r="AI126" s="1030"/>
      <c r="AJ126" s="1031"/>
      <c r="AK126" s="1032" t="s">
        <v>441</v>
      </c>
      <c r="AL126" s="1030"/>
      <c r="AM126" s="1030"/>
      <c r="AN126" s="1030"/>
      <c r="AO126" s="1031"/>
      <c r="AP126" s="1033" t="s">
        <v>121</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462</v>
      </c>
      <c r="CQ126" s="1021"/>
      <c r="CR126" s="1021"/>
      <c r="CS126" s="1021"/>
      <c r="CT126" s="1021"/>
      <c r="CU126" s="1021"/>
      <c r="CV126" s="1021"/>
      <c r="CW126" s="1021"/>
      <c r="CX126" s="1021"/>
      <c r="CY126" s="1021"/>
      <c r="CZ126" s="1021"/>
      <c r="DA126" s="1021"/>
      <c r="DB126" s="1021"/>
      <c r="DC126" s="1021"/>
      <c r="DD126" s="1021"/>
      <c r="DE126" s="1021"/>
      <c r="DF126" s="1022"/>
      <c r="DG126" s="990" t="s">
        <v>121</v>
      </c>
      <c r="DH126" s="991"/>
      <c r="DI126" s="991"/>
      <c r="DJ126" s="991"/>
      <c r="DK126" s="991"/>
      <c r="DL126" s="991" t="s">
        <v>441</v>
      </c>
      <c r="DM126" s="991"/>
      <c r="DN126" s="991"/>
      <c r="DO126" s="991"/>
      <c r="DP126" s="991"/>
      <c r="DQ126" s="991" t="s">
        <v>121</v>
      </c>
      <c r="DR126" s="991"/>
      <c r="DS126" s="991"/>
      <c r="DT126" s="991"/>
      <c r="DU126" s="991"/>
      <c r="DV126" s="992" t="s">
        <v>445</v>
      </c>
      <c r="DW126" s="992"/>
      <c r="DX126" s="992"/>
      <c r="DY126" s="992"/>
      <c r="DZ126" s="993"/>
    </row>
    <row r="127" spans="1:130" s="226" customFormat="1" ht="26.25" customHeight="1">
      <c r="A127" s="1131"/>
      <c r="B127" s="1019"/>
      <c r="C127" s="1073" t="s">
        <v>463</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121</v>
      </c>
      <c r="AB127" s="1030"/>
      <c r="AC127" s="1030"/>
      <c r="AD127" s="1030"/>
      <c r="AE127" s="1031"/>
      <c r="AF127" s="1032" t="s">
        <v>121</v>
      </c>
      <c r="AG127" s="1030"/>
      <c r="AH127" s="1030"/>
      <c r="AI127" s="1030"/>
      <c r="AJ127" s="1031"/>
      <c r="AK127" s="1032" t="s">
        <v>441</v>
      </c>
      <c r="AL127" s="1030"/>
      <c r="AM127" s="1030"/>
      <c r="AN127" s="1030"/>
      <c r="AO127" s="1031"/>
      <c r="AP127" s="1033" t="s">
        <v>121</v>
      </c>
      <c r="AQ127" s="1034"/>
      <c r="AR127" s="1034"/>
      <c r="AS127" s="1034"/>
      <c r="AT127" s="1035"/>
      <c r="AU127" s="262"/>
      <c r="AV127" s="262"/>
      <c r="AW127" s="262"/>
      <c r="AX127" s="1103" t="s">
        <v>464</v>
      </c>
      <c r="AY127" s="1104"/>
      <c r="AZ127" s="1104"/>
      <c r="BA127" s="1104"/>
      <c r="BB127" s="1104"/>
      <c r="BC127" s="1104"/>
      <c r="BD127" s="1104"/>
      <c r="BE127" s="1105"/>
      <c r="BF127" s="1106" t="s">
        <v>465</v>
      </c>
      <c r="BG127" s="1104"/>
      <c r="BH127" s="1104"/>
      <c r="BI127" s="1104"/>
      <c r="BJ127" s="1104"/>
      <c r="BK127" s="1104"/>
      <c r="BL127" s="1105"/>
      <c r="BM127" s="1106" t="s">
        <v>466</v>
      </c>
      <c r="BN127" s="1104"/>
      <c r="BO127" s="1104"/>
      <c r="BP127" s="1104"/>
      <c r="BQ127" s="1104"/>
      <c r="BR127" s="1104"/>
      <c r="BS127" s="1105"/>
      <c r="BT127" s="1106" t="s">
        <v>467</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468</v>
      </c>
      <c r="CQ127" s="1021"/>
      <c r="CR127" s="1021"/>
      <c r="CS127" s="1021"/>
      <c r="CT127" s="1021"/>
      <c r="CU127" s="1021"/>
      <c r="CV127" s="1021"/>
      <c r="CW127" s="1021"/>
      <c r="CX127" s="1021"/>
      <c r="CY127" s="1021"/>
      <c r="CZ127" s="1021"/>
      <c r="DA127" s="1021"/>
      <c r="DB127" s="1021"/>
      <c r="DC127" s="1021"/>
      <c r="DD127" s="1021"/>
      <c r="DE127" s="1021"/>
      <c r="DF127" s="1022"/>
      <c r="DG127" s="990" t="s">
        <v>441</v>
      </c>
      <c r="DH127" s="991"/>
      <c r="DI127" s="991"/>
      <c r="DJ127" s="991"/>
      <c r="DK127" s="991"/>
      <c r="DL127" s="991" t="s">
        <v>121</v>
      </c>
      <c r="DM127" s="991"/>
      <c r="DN127" s="991"/>
      <c r="DO127" s="991"/>
      <c r="DP127" s="991"/>
      <c r="DQ127" s="991" t="s">
        <v>121</v>
      </c>
      <c r="DR127" s="991"/>
      <c r="DS127" s="991"/>
      <c r="DT127" s="991"/>
      <c r="DU127" s="991"/>
      <c r="DV127" s="992" t="s">
        <v>121</v>
      </c>
      <c r="DW127" s="992"/>
      <c r="DX127" s="992"/>
      <c r="DY127" s="992"/>
      <c r="DZ127" s="993"/>
    </row>
    <row r="128" spans="1:130" s="226" customFormat="1" ht="26.25" customHeight="1" thickBot="1">
      <c r="A128" s="1114" t="s">
        <v>469</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470</v>
      </c>
      <c r="X128" s="1116"/>
      <c r="Y128" s="1116"/>
      <c r="Z128" s="1117"/>
      <c r="AA128" s="1118">
        <v>45958</v>
      </c>
      <c r="AB128" s="1119"/>
      <c r="AC128" s="1119"/>
      <c r="AD128" s="1119"/>
      <c r="AE128" s="1120"/>
      <c r="AF128" s="1121">
        <v>42374</v>
      </c>
      <c r="AG128" s="1119"/>
      <c r="AH128" s="1119"/>
      <c r="AI128" s="1119"/>
      <c r="AJ128" s="1120"/>
      <c r="AK128" s="1121">
        <v>40895</v>
      </c>
      <c r="AL128" s="1119"/>
      <c r="AM128" s="1119"/>
      <c r="AN128" s="1119"/>
      <c r="AO128" s="1120"/>
      <c r="AP128" s="1122"/>
      <c r="AQ128" s="1123"/>
      <c r="AR128" s="1123"/>
      <c r="AS128" s="1123"/>
      <c r="AT128" s="1124"/>
      <c r="AU128" s="262"/>
      <c r="AV128" s="262"/>
      <c r="AW128" s="262"/>
      <c r="AX128" s="959" t="s">
        <v>471</v>
      </c>
      <c r="AY128" s="960"/>
      <c r="AZ128" s="960"/>
      <c r="BA128" s="960"/>
      <c r="BB128" s="960"/>
      <c r="BC128" s="960"/>
      <c r="BD128" s="960"/>
      <c r="BE128" s="961"/>
      <c r="BF128" s="1125" t="s">
        <v>121</v>
      </c>
      <c r="BG128" s="1126"/>
      <c r="BH128" s="1126"/>
      <c r="BI128" s="1126"/>
      <c r="BJ128" s="1126"/>
      <c r="BK128" s="1126"/>
      <c r="BL128" s="1127"/>
      <c r="BM128" s="1125">
        <v>13.2</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472</v>
      </c>
      <c r="CQ128" s="1108"/>
      <c r="CR128" s="1108"/>
      <c r="CS128" s="1108"/>
      <c r="CT128" s="1108"/>
      <c r="CU128" s="1108"/>
      <c r="CV128" s="1108"/>
      <c r="CW128" s="1108"/>
      <c r="CX128" s="1108"/>
      <c r="CY128" s="1108"/>
      <c r="CZ128" s="1108"/>
      <c r="DA128" s="1108"/>
      <c r="DB128" s="1108"/>
      <c r="DC128" s="1108"/>
      <c r="DD128" s="1108"/>
      <c r="DE128" s="1108"/>
      <c r="DF128" s="1109"/>
      <c r="DG128" s="1110" t="s">
        <v>121</v>
      </c>
      <c r="DH128" s="1111"/>
      <c r="DI128" s="1111"/>
      <c r="DJ128" s="1111"/>
      <c r="DK128" s="1111"/>
      <c r="DL128" s="1111" t="s">
        <v>121</v>
      </c>
      <c r="DM128" s="1111"/>
      <c r="DN128" s="1111"/>
      <c r="DO128" s="1111"/>
      <c r="DP128" s="1111"/>
      <c r="DQ128" s="1111">
        <v>4545</v>
      </c>
      <c r="DR128" s="1111"/>
      <c r="DS128" s="1111"/>
      <c r="DT128" s="1111"/>
      <c r="DU128" s="1111"/>
      <c r="DV128" s="1112">
        <v>0</v>
      </c>
      <c r="DW128" s="1112"/>
      <c r="DX128" s="1112"/>
      <c r="DY128" s="1112"/>
      <c r="DZ128" s="1113"/>
    </row>
    <row r="129" spans="1:131" s="226" customFormat="1" ht="26.25" customHeight="1">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473</v>
      </c>
      <c r="X129" s="1145"/>
      <c r="Y129" s="1145"/>
      <c r="Z129" s="1146"/>
      <c r="AA129" s="1029">
        <v>11236689</v>
      </c>
      <c r="AB129" s="1030"/>
      <c r="AC129" s="1030"/>
      <c r="AD129" s="1030"/>
      <c r="AE129" s="1031"/>
      <c r="AF129" s="1032">
        <v>11073551</v>
      </c>
      <c r="AG129" s="1030"/>
      <c r="AH129" s="1030"/>
      <c r="AI129" s="1030"/>
      <c r="AJ129" s="1031"/>
      <c r="AK129" s="1032">
        <v>10890406</v>
      </c>
      <c r="AL129" s="1030"/>
      <c r="AM129" s="1030"/>
      <c r="AN129" s="1030"/>
      <c r="AO129" s="1031"/>
      <c r="AP129" s="1147"/>
      <c r="AQ129" s="1148"/>
      <c r="AR129" s="1148"/>
      <c r="AS129" s="1148"/>
      <c r="AT129" s="1149"/>
      <c r="AU129" s="264"/>
      <c r="AV129" s="264"/>
      <c r="AW129" s="264"/>
      <c r="AX129" s="1138" t="s">
        <v>474</v>
      </c>
      <c r="AY129" s="1021"/>
      <c r="AZ129" s="1021"/>
      <c r="BA129" s="1021"/>
      <c r="BB129" s="1021"/>
      <c r="BC129" s="1021"/>
      <c r="BD129" s="1021"/>
      <c r="BE129" s="1022"/>
      <c r="BF129" s="1139" t="s">
        <v>121</v>
      </c>
      <c r="BG129" s="1140"/>
      <c r="BH129" s="1140"/>
      <c r="BI129" s="1140"/>
      <c r="BJ129" s="1140"/>
      <c r="BK129" s="1140"/>
      <c r="BL129" s="1141"/>
      <c r="BM129" s="1139">
        <v>18.2</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475</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476</v>
      </c>
      <c r="X130" s="1145"/>
      <c r="Y130" s="1145"/>
      <c r="Z130" s="1146"/>
      <c r="AA130" s="1029">
        <v>1493802</v>
      </c>
      <c r="AB130" s="1030"/>
      <c r="AC130" s="1030"/>
      <c r="AD130" s="1030"/>
      <c r="AE130" s="1031"/>
      <c r="AF130" s="1032">
        <v>1542276</v>
      </c>
      <c r="AG130" s="1030"/>
      <c r="AH130" s="1030"/>
      <c r="AI130" s="1030"/>
      <c r="AJ130" s="1031"/>
      <c r="AK130" s="1032">
        <v>1616838</v>
      </c>
      <c r="AL130" s="1030"/>
      <c r="AM130" s="1030"/>
      <c r="AN130" s="1030"/>
      <c r="AO130" s="1031"/>
      <c r="AP130" s="1147"/>
      <c r="AQ130" s="1148"/>
      <c r="AR130" s="1148"/>
      <c r="AS130" s="1148"/>
      <c r="AT130" s="1149"/>
      <c r="AU130" s="264"/>
      <c r="AV130" s="264"/>
      <c r="AW130" s="264"/>
      <c r="AX130" s="1138" t="s">
        <v>477</v>
      </c>
      <c r="AY130" s="1021"/>
      <c r="AZ130" s="1021"/>
      <c r="BA130" s="1021"/>
      <c r="BB130" s="1021"/>
      <c r="BC130" s="1021"/>
      <c r="BD130" s="1021"/>
      <c r="BE130" s="1022"/>
      <c r="BF130" s="1175">
        <v>7.1</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478</v>
      </c>
      <c r="X131" s="1183"/>
      <c r="Y131" s="1183"/>
      <c r="Z131" s="1184"/>
      <c r="AA131" s="1076">
        <v>9742887</v>
      </c>
      <c r="AB131" s="1055"/>
      <c r="AC131" s="1055"/>
      <c r="AD131" s="1055"/>
      <c r="AE131" s="1056"/>
      <c r="AF131" s="1054">
        <v>9531275</v>
      </c>
      <c r="AG131" s="1055"/>
      <c r="AH131" s="1055"/>
      <c r="AI131" s="1055"/>
      <c r="AJ131" s="1056"/>
      <c r="AK131" s="1054">
        <v>9273568</v>
      </c>
      <c r="AL131" s="1055"/>
      <c r="AM131" s="1055"/>
      <c r="AN131" s="1055"/>
      <c r="AO131" s="1056"/>
      <c r="AP131" s="1185"/>
      <c r="AQ131" s="1186"/>
      <c r="AR131" s="1186"/>
      <c r="AS131" s="1186"/>
      <c r="AT131" s="1187"/>
      <c r="AU131" s="264"/>
      <c r="AV131" s="264"/>
      <c r="AW131" s="264"/>
      <c r="AX131" s="1157" t="s">
        <v>479</v>
      </c>
      <c r="AY131" s="1108"/>
      <c r="AZ131" s="1108"/>
      <c r="BA131" s="1108"/>
      <c r="BB131" s="1108"/>
      <c r="BC131" s="1108"/>
      <c r="BD131" s="1108"/>
      <c r="BE131" s="1109"/>
      <c r="BF131" s="1158">
        <v>65.900000000000006</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480</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481</v>
      </c>
      <c r="W132" s="1168"/>
      <c r="X132" s="1168"/>
      <c r="Y132" s="1168"/>
      <c r="Z132" s="1169"/>
      <c r="AA132" s="1170">
        <v>6.4154906040000004</v>
      </c>
      <c r="AB132" s="1171"/>
      <c r="AC132" s="1171"/>
      <c r="AD132" s="1171"/>
      <c r="AE132" s="1172"/>
      <c r="AF132" s="1173">
        <v>7.422585121</v>
      </c>
      <c r="AG132" s="1171"/>
      <c r="AH132" s="1171"/>
      <c r="AI132" s="1171"/>
      <c r="AJ132" s="1172"/>
      <c r="AK132" s="1173">
        <v>7.5764905159999998</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482</v>
      </c>
      <c r="W133" s="1151"/>
      <c r="X133" s="1151"/>
      <c r="Y133" s="1151"/>
      <c r="Z133" s="1152"/>
      <c r="AA133" s="1153">
        <v>7.7</v>
      </c>
      <c r="AB133" s="1154"/>
      <c r="AC133" s="1154"/>
      <c r="AD133" s="1154"/>
      <c r="AE133" s="1155"/>
      <c r="AF133" s="1153">
        <v>7.2</v>
      </c>
      <c r="AG133" s="1154"/>
      <c r="AH133" s="1154"/>
      <c r="AI133" s="1154"/>
      <c r="AJ133" s="1155"/>
      <c r="AK133" s="1153">
        <v>7.1</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OiLH94jQNzIGd0JvIrruEpxGZFUEoTo0yaEamg8NuBrTZvHZZVVjsQi9z2uN2kU3xv9BDj2hdDm/iZdgIk9mw==" saltValue="Te3+erN9qT2AzuNI1w2k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58"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6f9pIWeloJqbLlbIWX9uTCnWQC6Avy1aNoD0NVVfe+pE6FAYYIkelYEx/fRhR31zVFqHrmmG7ACJNadmotAEQ==" saltValue="WyICELZkldgdLSVqunLmI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9"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Cu0tzrZUtjsW7W4fWIDkXTnn5Vz2hDhefqRr1YDdNqHe9lxtpEFLTBFr9V0FAgI7YGds9IAOz/IEgQ1fzo6nw==" saltValue="JPcBvhVfBT2g1NsO0xCNX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491</v>
      </c>
      <c r="AL9" s="1194"/>
      <c r="AM9" s="1194"/>
      <c r="AN9" s="1195"/>
      <c r="AO9" s="292">
        <v>2782956</v>
      </c>
      <c r="AP9" s="292">
        <v>77967</v>
      </c>
      <c r="AQ9" s="293">
        <v>82371</v>
      </c>
      <c r="AR9" s="294">
        <v>-5.3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492</v>
      </c>
      <c r="AL10" s="1194"/>
      <c r="AM10" s="1194"/>
      <c r="AN10" s="1195"/>
      <c r="AO10" s="295">
        <v>10719</v>
      </c>
      <c r="AP10" s="295">
        <v>300</v>
      </c>
      <c r="AQ10" s="296">
        <v>6066</v>
      </c>
      <c r="AR10" s="297">
        <v>-95.1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493</v>
      </c>
      <c r="AL11" s="1194"/>
      <c r="AM11" s="1194"/>
      <c r="AN11" s="1195"/>
      <c r="AO11" s="295">
        <v>481957</v>
      </c>
      <c r="AP11" s="295">
        <v>13502</v>
      </c>
      <c r="AQ11" s="296">
        <v>9057</v>
      </c>
      <c r="AR11" s="297">
        <v>49.1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494</v>
      </c>
      <c r="AL12" s="1194"/>
      <c r="AM12" s="1194"/>
      <c r="AN12" s="1195"/>
      <c r="AO12" s="295">
        <v>55248</v>
      </c>
      <c r="AP12" s="295">
        <v>1548</v>
      </c>
      <c r="AQ12" s="296">
        <v>875</v>
      </c>
      <c r="AR12" s="297">
        <v>76.900000000000006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495</v>
      </c>
      <c r="AL13" s="1194"/>
      <c r="AM13" s="1194"/>
      <c r="AN13" s="1195"/>
      <c r="AO13" s="295" t="s">
        <v>496</v>
      </c>
      <c r="AP13" s="295" t="s">
        <v>496</v>
      </c>
      <c r="AQ13" s="296" t="s">
        <v>496</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497</v>
      </c>
      <c r="AL14" s="1194"/>
      <c r="AM14" s="1194"/>
      <c r="AN14" s="1195"/>
      <c r="AO14" s="295">
        <v>178662</v>
      </c>
      <c r="AP14" s="295">
        <v>5005</v>
      </c>
      <c r="AQ14" s="296">
        <v>3722</v>
      </c>
      <c r="AR14" s="297">
        <v>34.5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498</v>
      </c>
      <c r="AL15" s="1194"/>
      <c r="AM15" s="1194"/>
      <c r="AN15" s="1195"/>
      <c r="AO15" s="295">
        <v>91470</v>
      </c>
      <c r="AP15" s="295">
        <v>2563</v>
      </c>
      <c r="AQ15" s="296">
        <v>1782</v>
      </c>
      <c r="AR15" s="297">
        <v>43.8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499</v>
      </c>
      <c r="AL16" s="1197"/>
      <c r="AM16" s="1197"/>
      <c r="AN16" s="1198"/>
      <c r="AO16" s="295">
        <v>-217428</v>
      </c>
      <c r="AP16" s="295">
        <v>-6091</v>
      </c>
      <c r="AQ16" s="296">
        <v>-7713</v>
      </c>
      <c r="AR16" s="297">
        <v>-21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179</v>
      </c>
      <c r="AL17" s="1197"/>
      <c r="AM17" s="1197"/>
      <c r="AN17" s="1198"/>
      <c r="AO17" s="295">
        <v>3383584</v>
      </c>
      <c r="AP17" s="295">
        <v>94794</v>
      </c>
      <c r="AQ17" s="296">
        <v>96161</v>
      </c>
      <c r="AR17" s="297">
        <v>-1.4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504</v>
      </c>
      <c r="AL21" s="1189"/>
      <c r="AM21" s="1189"/>
      <c r="AN21" s="1190"/>
      <c r="AO21" s="307">
        <v>8.3800000000000008</v>
      </c>
      <c r="AP21" s="308">
        <v>9.48</v>
      </c>
      <c r="AQ21" s="309">
        <v>-1.1000000000000001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505</v>
      </c>
      <c r="AL22" s="1189"/>
      <c r="AM22" s="1189"/>
      <c r="AN22" s="1190"/>
      <c r="AO22" s="312">
        <v>97.5</v>
      </c>
      <c r="AP22" s="313">
        <v>97.6</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510</v>
      </c>
      <c r="AL32" s="1205"/>
      <c r="AM32" s="1205"/>
      <c r="AN32" s="1206"/>
      <c r="AO32" s="322">
        <v>1835154</v>
      </c>
      <c r="AP32" s="322">
        <v>51414</v>
      </c>
      <c r="AQ32" s="323">
        <v>62678</v>
      </c>
      <c r="AR32" s="324">
        <v>-18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511</v>
      </c>
      <c r="AL33" s="1205"/>
      <c r="AM33" s="1205"/>
      <c r="AN33" s="1206"/>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512</v>
      </c>
      <c r="AL34" s="1205"/>
      <c r="AM34" s="1205"/>
      <c r="AN34" s="1206"/>
      <c r="AO34" s="322" t="s">
        <v>496</v>
      </c>
      <c r="AP34" s="322" t="s">
        <v>496</v>
      </c>
      <c r="AQ34" s="323">
        <v>19</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513</v>
      </c>
      <c r="AL35" s="1205"/>
      <c r="AM35" s="1205"/>
      <c r="AN35" s="1206"/>
      <c r="AO35" s="322">
        <v>504358</v>
      </c>
      <c r="AP35" s="322">
        <v>14130</v>
      </c>
      <c r="AQ35" s="323">
        <v>17584</v>
      </c>
      <c r="AR35" s="324">
        <v>-19.600000000000001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514</v>
      </c>
      <c r="AL36" s="1205"/>
      <c r="AM36" s="1205"/>
      <c r="AN36" s="1206"/>
      <c r="AO36" s="322">
        <v>20832</v>
      </c>
      <c r="AP36" s="322">
        <v>584</v>
      </c>
      <c r="AQ36" s="323">
        <v>3772</v>
      </c>
      <c r="AR36" s="324">
        <v>-84.5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515</v>
      </c>
      <c r="AL37" s="1205"/>
      <c r="AM37" s="1205"/>
      <c r="AN37" s="1206"/>
      <c r="AO37" s="322" t="s">
        <v>496</v>
      </c>
      <c r="AP37" s="322" t="s">
        <v>496</v>
      </c>
      <c r="AQ37" s="323">
        <v>765</v>
      </c>
      <c r="AR37" s="324" t="s">
        <v>496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516</v>
      </c>
      <c r="AL38" s="1208"/>
      <c r="AM38" s="1208"/>
      <c r="AN38" s="1209"/>
      <c r="AO38" s="325" t="s">
        <v>496</v>
      </c>
      <c r="AP38" s="325" t="s">
        <v>496</v>
      </c>
      <c r="AQ38" s="326">
        <v>1</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517</v>
      </c>
      <c r="AL39" s="1208"/>
      <c r="AM39" s="1208"/>
      <c r="AN39" s="1209"/>
      <c r="AO39" s="322">
        <v>-40895</v>
      </c>
      <c r="AP39" s="322">
        <v>-1146</v>
      </c>
      <c r="AQ39" s="323">
        <v>-2998</v>
      </c>
      <c r="AR39" s="324">
        <v>-61.8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518</v>
      </c>
      <c r="AL40" s="1205"/>
      <c r="AM40" s="1205"/>
      <c r="AN40" s="1206"/>
      <c r="AO40" s="322">
        <v>-1616838</v>
      </c>
      <c r="AP40" s="322">
        <v>-45297</v>
      </c>
      <c r="AQ40" s="323">
        <v>-59283</v>
      </c>
      <c r="AR40" s="324">
        <v>-23.6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291</v>
      </c>
      <c r="AL41" s="1211"/>
      <c r="AM41" s="1211"/>
      <c r="AN41" s="1212"/>
      <c r="AO41" s="322">
        <v>702611</v>
      </c>
      <c r="AP41" s="322">
        <v>19684</v>
      </c>
      <c r="AQ41" s="323">
        <v>22539</v>
      </c>
      <c r="AR41" s="324">
        <v>-12.7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486</v>
      </c>
      <c r="AN49" s="1201" t="s">
        <v>522</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4566474</v>
      </c>
      <c r="AN51" s="344">
        <v>121024</v>
      </c>
      <c r="AO51" s="345">
        <v>6.1</v>
      </c>
      <c r="AP51" s="346">
        <v>84389</v>
      </c>
      <c r="AQ51" s="347">
        <v>19.7</v>
      </c>
      <c r="AR51" s="348">
        <v>-13.6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2105899</v>
      </c>
      <c r="AN52" s="352">
        <v>55812</v>
      </c>
      <c r="AO52" s="353">
        <v>27.1</v>
      </c>
      <c r="AP52" s="354">
        <v>44339</v>
      </c>
      <c r="AQ52" s="355">
        <v>17.2</v>
      </c>
      <c r="AR52" s="356">
        <v>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3719611</v>
      </c>
      <c r="AN53" s="344">
        <v>99724</v>
      </c>
      <c r="AO53" s="345">
        <v>-17.600000000000001</v>
      </c>
      <c r="AP53" s="346">
        <v>83623</v>
      </c>
      <c r="AQ53" s="347">
        <v>-0.9</v>
      </c>
      <c r="AR53" s="348">
        <v>-16.7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2175431</v>
      </c>
      <c r="AN54" s="352">
        <v>58324</v>
      </c>
      <c r="AO54" s="353">
        <v>4.5</v>
      </c>
      <c r="AP54" s="354">
        <v>48787</v>
      </c>
      <c r="AQ54" s="355">
        <v>10</v>
      </c>
      <c r="AR54" s="356">
        <v>-5.5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4197685</v>
      </c>
      <c r="AN55" s="344">
        <v>114375</v>
      </c>
      <c r="AO55" s="345">
        <v>14.7</v>
      </c>
      <c r="AP55" s="346">
        <v>87974</v>
      </c>
      <c r="AQ55" s="347">
        <v>5.2</v>
      </c>
      <c r="AR55" s="348">
        <v>9.5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2388521</v>
      </c>
      <c r="AN56" s="352">
        <v>65081</v>
      </c>
      <c r="AO56" s="353">
        <v>11.6</v>
      </c>
      <c r="AP56" s="354">
        <v>48183</v>
      </c>
      <c r="AQ56" s="355">
        <v>-1.2</v>
      </c>
      <c r="AR56" s="356">
        <v>12.8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2600565</v>
      </c>
      <c r="AN57" s="344">
        <v>71896</v>
      </c>
      <c r="AO57" s="345">
        <v>-37.1</v>
      </c>
      <c r="AP57" s="346">
        <v>78864</v>
      </c>
      <c r="AQ57" s="347">
        <v>-10.4</v>
      </c>
      <c r="AR57" s="348">
        <v>-26.7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1996048</v>
      </c>
      <c r="AN58" s="352">
        <v>55184</v>
      </c>
      <c r="AO58" s="353">
        <v>-15.2</v>
      </c>
      <c r="AP58" s="354">
        <v>46136</v>
      </c>
      <c r="AQ58" s="355">
        <v>-4.2</v>
      </c>
      <c r="AR58" s="356">
        <v>-11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2376823</v>
      </c>
      <c r="AN59" s="344">
        <v>66589</v>
      </c>
      <c r="AO59" s="345">
        <v>-7.4</v>
      </c>
      <c r="AP59" s="346">
        <v>85042</v>
      </c>
      <c r="AQ59" s="347">
        <v>7.8</v>
      </c>
      <c r="AR59" s="348">
        <v>-15.2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1905246</v>
      </c>
      <c r="AN60" s="352">
        <v>53377</v>
      </c>
      <c r="AO60" s="353">
        <v>-3.3</v>
      </c>
      <c r="AP60" s="354">
        <v>50806</v>
      </c>
      <c r="AQ60" s="355">
        <v>10.1</v>
      </c>
      <c r="AR60" s="356">
        <v>-13.4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3492232</v>
      </c>
      <c r="AN61" s="359">
        <v>94722</v>
      </c>
      <c r="AO61" s="360">
        <v>-8.3000000000000007</v>
      </c>
      <c r="AP61" s="361">
        <v>83978</v>
      </c>
      <c r="AQ61" s="362">
        <v>4.3</v>
      </c>
      <c r="AR61" s="348">
        <v>-12.6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2114229</v>
      </c>
      <c r="AN62" s="352">
        <v>57556</v>
      </c>
      <c r="AO62" s="353">
        <v>4.9000000000000004</v>
      </c>
      <c r="AP62" s="354">
        <v>47650</v>
      </c>
      <c r="AQ62" s="355">
        <v>6.4</v>
      </c>
      <c r="AR62" s="356">
        <v>-1.5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esVgISozFU8m2Ve2melh330L0Q4ZkfGtp4ZBAQ/igIpIFjHnFfA34XUNwvzFVAfQ1KzShf5SfRY10ZDOAM9XA==" saltValue="Yg4A9BvEihSOlddnGuB1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Xq1AgDC8ugXdsgPPZd9hItTSq1asBdUeRIMMPTNM81Pa3xw9o8W+nPyZ7rGnwOtW3v21SYupw9iKFlNQnCEBQ==" saltValue="2AMGAXVIxSc7tDcpPhi9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GEPSF5D+EA280MgA6t4ZSkbSJlAZIIWKNNI+DXoJ57/smCiniGWtwfxR9D/kt2rK6oiUs1hJeg4S/5wMRtig==" saltValue="inv27AHgPQEaGM60mDPk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7"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3" t="s">
        <v>3</v>
      </c>
      <c r="D47" s="1213"/>
      <c r="E47" s="1214"/>
      <c r="F47" s="11">
        <v>15.79</v>
      </c>
      <c r="G47" s="12">
        <v>15.07</v>
      </c>
      <c r="H47" s="12">
        <v>15.71</v>
      </c>
      <c r="I47" s="12">
        <v>16.440000000000001</v>
      </c>
      <c r="J47" s="13">
        <v>17.25</v>
      </c>
    </row>
    <row r="48" spans="2:10" ht="57.75" customHeight="1">
      <c r="B48" s="14"/>
      <c r="C48" s="1215" t="s">
        <v>4</v>
      </c>
      <c r="D48" s="1215"/>
      <c r="E48" s="1216"/>
      <c r="F48" s="15">
        <v>3.99</v>
      </c>
      <c r="G48" s="16">
        <v>6.12</v>
      </c>
      <c r="H48" s="16">
        <v>4.67</v>
      </c>
      <c r="I48" s="16">
        <v>3.89</v>
      </c>
      <c r="J48" s="17">
        <v>4.5</v>
      </c>
    </row>
    <row r="49" spans="2:10" ht="57.75" customHeight="1" thickBot="1">
      <c r="B49" s="18"/>
      <c r="C49" s="1217" t="s">
        <v>5</v>
      </c>
      <c r="D49" s="1217"/>
      <c r="E49" s="1218"/>
      <c r="F49" s="19" t="s">
        <v>543</v>
      </c>
      <c r="G49" s="20">
        <v>1.21</v>
      </c>
      <c r="H49" s="20" t="s">
        <v>544</v>
      </c>
      <c r="I49" s="20" t="s">
        <v>545</v>
      </c>
      <c r="J49" s="21">
        <v>1.0900000000000001</v>
      </c>
    </row>
    <row r="50" spans="2:10" ht="13.5" customHeight="1"/>
    <row r="51" spans="2:10" ht="13.5" hidden="1" customHeight="1"/>
    <row r="52" spans="2:10" ht="13.5" hidden="1" customHeight="1"/>
    <row r="53" spans="2:10" ht="13.5" hidden="1" customHeight="1"/>
  </sheetData>
  <sheetProtection algorithmName="SHA-512" hashValue="eBziBitiwS41QxlXDr5PIpKj06+d/fd4HnVkmkRkqfxaK2tneBwwSaLqi/o3WJRpYxxkclDW7Q28SXpz03imkg==" saltValue="8qAOlhciOFmz1Hh38d/1B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2019-10-31T06:12:38Z</cp:lastPrinted>
  <dcterms:created xsi:type="dcterms:W3CDTF">2019-02-14T01:50:09Z</dcterms:created>
  <dcterms:modified xsi:type="dcterms:W3CDTF">2019-11-01T04:09:32Z</dcterms:modified>
</cp:coreProperties>
</file>