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00.22\home\下水道課\業務Ｇ\●公営企業経営状況\Ｈ27　経営比較分析表\【29行方市】下水道　経営比較分析表\"/>
    </mc:Choice>
  </mc:AlternateContent>
  <workbookProtection workbookPassword="8649" lockStructure="1"/>
  <bookViews>
    <workbookView xWindow="0" yWindow="0" windowWidth="23040" windowHeight="8712"/>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<sst xmlns="http://schemas.openxmlformats.org/spreadsheetml/2006/main" count="226" uniqueCount="111">
  <si>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</si>
  <si>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</si>
  <si>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</si>
  <si>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</si>
  <si>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</si>
  <si>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</si>
  <si>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</si>
  <si>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</si>
  <si>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</si>
  <si>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</si>
  <si>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</si>
  <si>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</si>
  <si>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</si>
  <si>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</si>
  <si>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</si>
  <si>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</si>
  <si>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</si>
  <si>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</si>
  <si>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</si>
  <si>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</si>
  <si>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</si>
  <si>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</si>
  <si>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</si>
  <si>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</si>
  <si>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</si>
  <si>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</si>
  <si>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</si>
  <si>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</si>
  <si>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</si>
  <si>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</si>
  <si>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</si>
  <si>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</si>
  <si>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</si>
  <si>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</si>
  <si>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</si>
  <si>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</si>
  <si>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</si>
  <si>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</si>
  <si>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</si>
  <si>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</si>
  <si>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</si>
  <si>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</si>
  <si>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</si>
  <si>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</si>
  <si>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</si>
  <si>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</si>
  <si>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</si>
  <si>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</si>
  <si>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</si>
  <si>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</si>
  <si>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</si>
  <si>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</si>
  <si>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</si>
  <si>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</si>
  <si>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</si>
  <si>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</si>
  <si>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</si>
  <si>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</si>
  <si>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</si>
  <si>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</si>
  <si>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</si>
  <si>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</si>
  <si>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</si>
  <si>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</si>
  <si>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</si>
  <si>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</si>
  <si>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</si>
  <si>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</si>
  <si>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</si>
  <si>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</si>
  <si>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</si>
  <si>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</si>
  <si>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</si>
  <si>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</si>
  <si>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</si>
  <si>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</si>
  <si>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</si>
  <si>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</si>
  <si>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</si>
  <si>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</si>
  <si>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</si>
  <si>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</si>
  <si>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</si>
  <si>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</si>
  <si>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</si>
  <si>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</si>
  <si>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</si>
  <si>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</si>
  <si>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</si>
  <si>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</si>
  <si>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</si>
  <si>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</si>
  <si>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</si>
  <si>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</si>
  <si>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</si>
  <si>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</si>
  <si>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　行方市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</si>
  <si>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</si>
  <si>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</si>
  <si>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</si>
  <si>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</si>
  <si>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</si>
  <si>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</si>
  <si>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</si>
  <si>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</si>
  <si>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</si>
  <si>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</si>
  <si>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</si>
  <si>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・収益的収支比率は100％未満であり、地方債償還金等が原因と考えられる。今後、収益の向上と費用の削減が課題である。
・経費回収率は、類似団体と比べると若干上回っている。維持管理費の支出の抑制と使用料収入の増加により年々良くなってきているが、100％未満であり、今後も経費の節減を図る一方で、有収水量を確保するとともに、経営の改善を図っていく必要がある。
・汚水処理原価は、類似団体と比べると若干高い数値となっている。今後も経費の削減を図る一方で、有収水量を確保するとともに、経営の改善を図っていく必要がある。
・水洗化率は、増加はしているが、類似団体平均値を下回っている。戸別訪問やイベント等でのキャンペーンを通じて、水洗化率の向上に努める。</t>
    <rPh sb="1" eb="4">
      <t>シュウエキテキ</t>
    </rPh>
    <rPh sb="4" eb="6">
      <t>シュウシ</t>
    </rPh>
    <rPh sb="6" eb="8">
      <t>ヒリツ</t>
    </rPh>
    <rPh sb="13" eb="15">
      <t>ミマン</t>
    </rPh>
    <rPh sb="19" eb="22">
      <t>チホウサイ</t>
    </rPh>
    <rPh sb="22" eb="24">
      <t>ショウカン</t>
    </rPh>
    <rPh sb="24" eb="25">
      <t>キン</t>
    </rPh>
    <rPh sb="25" eb="26">
      <t>トウ</t>
    </rPh>
    <rPh sb="27" eb="29">
      <t>ゲンイン</t>
    </rPh>
    <rPh sb="30" eb="31">
      <t>カンガ</t>
    </rPh>
    <rPh sb="36" eb="38">
      <t>コンゴ</t>
    </rPh>
    <rPh sb="39" eb="41">
      <t>シュウエキ</t>
    </rPh>
    <rPh sb="42" eb="44">
      <t>コウジョウ</t>
    </rPh>
    <rPh sb="45" eb="47">
      <t>ヒヨウ</t>
    </rPh>
    <rPh sb="48" eb="50">
      <t>サクゲン</t>
    </rPh>
    <rPh sb="51" eb="53">
      <t>カダイ</t>
    </rPh>
    <rPh sb="59" eb="61">
      <t>ケイヒ</t>
    </rPh>
    <rPh sb="61" eb="63">
      <t>カイシュウ</t>
    </rPh>
    <rPh sb="63" eb="64">
      <t>リツ</t>
    </rPh>
    <rPh sb="66" eb="68">
      <t>ルイジ</t>
    </rPh>
    <rPh sb="68" eb="70">
      <t>ダンタイ</t>
    </rPh>
    <rPh sb="71" eb="72">
      <t>クラ</t>
    </rPh>
    <rPh sb="75" eb="77">
      <t>ジャッカン</t>
    </rPh>
    <rPh sb="77" eb="79">
      <t>ウワマワ</t>
    </rPh>
    <rPh sb="84" eb="86">
      <t>イジ</t>
    </rPh>
    <rPh sb="86" eb="89">
      <t>カンリヒ</t>
    </rPh>
    <rPh sb="90" eb="92">
      <t>シシュツ</t>
    </rPh>
    <rPh sb="93" eb="95">
      <t>ヨクセイ</t>
    </rPh>
    <rPh sb="96" eb="99">
      <t>シヨウリョウ</t>
    </rPh>
    <rPh sb="99" eb="101">
      <t>シュウニュウ</t>
    </rPh>
    <rPh sb="102" eb="104">
      <t>ゾウカ</t>
    </rPh>
    <rPh sb="107" eb="109">
      <t>ネンネン</t>
    </rPh>
    <rPh sb="109" eb="110">
      <t>ヨ</t>
    </rPh>
    <rPh sb="124" eb="126">
      <t>ミマン</t>
    </rPh>
    <rPh sb="130" eb="132">
      <t>コンゴ</t>
    </rPh>
    <rPh sb="133" eb="135">
      <t>ケイヒ</t>
    </rPh>
    <rPh sb="136" eb="138">
      <t>セツゲン</t>
    </rPh>
    <rPh sb="139" eb="140">
      <t>ハカ</t>
    </rPh>
    <rPh sb="141" eb="143">
      <t>イッポウ</t>
    </rPh>
    <rPh sb="145" eb="147">
      <t>ユウシュウ</t>
    </rPh>
    <rPh sb="147" eb="149">
      <t>スイリョウ</t>
    </rPh>
    <rPh sb="150" eb="152">
      <t>カクホ</t>
    </rPh>
    <rPh sb="159" eb="161">
      <t>ケイエイ</t>
    </rPh>
    <rPh sb="162" eb="164">
      <t>カイゼン</t>
    </rPh>
    <rPh sb="165" eb="166">
      <t>ハカ</t>
    </rPh>
    <rPh sb="170" eb="172">
      <t>ヒツヨウ</t>
    </rPh>
    <rPh sb="178" eb="180">
      <t>オスイ</t>
    </rPh>
    <rPh sb="180" eb="182">
      <t>ショリ</t>
    </rPh>
    <rPh sb="182" eb="184">
      <t>ゲンカ</t>
    </rPh>
    <rPh sb="186" eb="188">
      <t>ルイジ</t>
    </rPh>
    <rPh sb="188" eb="190">
      <t>ダンタイ</t>
    </rPh>
    <rPh sb="191" eb="192">
      <t>クラ</t>
    </rPh>
    <rPh sb="195" eb="197">
      <t>ジャッカン</t>
    </rPh>
    <rPh sb="197" eb="198">
      <t>タカ</t>
    </rPh>
    <rPh sb="199" eb="201">
      <t>スウチ</t>
    </rPh>
    <rPh sb="208" eb="210">
      <t>コンゴ</t>
    </rPh>
    <rPh sb="211" eb="213">
      <t>ケイヒ</t>
    </rPh>
    <rPh sb="214" eb="216">
      <t>サクゲン</t>
    </rPh>
    <rPh sb="217" eb="218">
      <t>ハカ</t>
    </rPh>
    <rPh sb="219" eb="221">
      <t>イッポウ</t>
    </rPh>
    <rPh sb="256" eb="259">
      <t>スイセンカ</t>
    </rPh>
    <rPh sb="259" eb="260">
      <t>リツ</t>
    </rPh>
    <rPh sb="262" eb="264">
      <t>ゾウカ</t>
    </rPh>
    <rPh sb="271" eb="273">
      <t>ルイジ</t>
    </rPh>
    <rPh sb="273" eb="275">
      <t>ダンタイ</t>
    </rPh>
    <rPh sb="275" eb="278">
      <t>ヘイキンチ</t>
    </rPh>
    <rPh sb="279" eb="281">
      <t>シタマワ</t>
    </rPh>
    <rPh sb="286" eb="288">
      <t>コベツ</t>
    </rPh>
    <rPh sb="288" eb="290">
      <t>ホウモン</t>
    </rPh>
    <rPh sb="295" eb="296">
      <t>トウ</t>
    </rPh>
    <rPh sb="305" eb="306">
      <t>ツウ</t>
    </rPh>
    <rPh sb="309" eb="312">
      <t>スイセンカ</t>
    </rPh>
    <rPh sb="312" eb="313">
      <t>リツ</t>
    </rPh>
    <rPh sb="314" eb="316">
      <t>コウジョウ</t>
    </rPh>
    <rPh sb="317" eb="318">
      <t>ツト</t>
    </rPh>
    <phoneticPr fontId="4"/>
  </si>
  <si>
    <t>・流域下水道に接続しているため単独での処理場施設は持っていない。
・管路施設は、補助事業を活用する管口ＴＶカメラ等の調査を行い、計画的に更新し費用の平準化を図っていく。</t>
    <rPh sb="1" eb="3">
      <t>リュウイキ</t>
    </rPh>
    <rPh sb="3" eb="6">
      <t>ゲスイドウ</t>
    </rPh>
    <rPh sb="7" eb="9">
      <t>セツゾク</t>
    </rPh>
    <rPh sb="15" eb="17">
      <t>タンドク</t>
    </rPh>
    <rPh sb="19" eb="22">
      <t>ショリジョウ</t>
    </rPh>
    <rPh sb="22" eb="24">
      <t>シセツ</t>
    </rPh>
    <rPh sb="25" eb="26">
      <t>モ</t>
    </rPh>
    <rPh sb="34" eb="36">
      <t>カンロ</t>
    </rPh>
    <rPh sb="36" eb="38">
      <t>シセツ</t>
    </rPh>
    <rPh sb="40" eb="42">
      <t>ホジョ</t>
    </rPh>
    <rPh sb="42" eb="44">
      <t>ジギョウ</t>
    </rPh>
    <rPh sb="45" eb="47">
      <t>カツヨウ</t>
    </rPh>
    <rPh sb="49" eb="51">
      <t>カングチ</t>
    </rPh>
    <rPh sb="56" eb="57">
      <t>トウ</t>
    </rPh>
    <rPh sb="58" eb="60">
      <t>チョウサ</t>
    </rPh>
    <rPh sb="61" eb="62">
      <t>オコナ</t>
    </rPh>
    <rPh sb="64" eb="67">
      <t>ケイカクテキ</t>
    </rPh>
    <rPh sb="68" eb="70">
      <t>コウシン</t>
    </rPh>
    <rPh sb="71" eb="73">
      <t>ヒヨウ</t>
    </rPh>
    <rPh sb="74" eb="77">
      <t>ヘイジュンカ</t>
    </rPh>
    <rPh sb="78" eb="79">
      <t>ハカ</t>
    </rPh>
    <phoneticPr fontId="4"/>
  </si>
  <si>
    <t>・事業の最適化のため全体計画の見直しを進めている。
・区域内の管路等の整備は、ほぼ完了しているので、戸別訪問等により水洗化の向上に取り組み、有収水量の確保に努め、使用料収入の確保をしていく。
・下水道管理費のうち3分の2程度と多くを占める地方債元利償還があり、維持管理費用の削減のため、委託業務の発注方法の見直しや包括的民間委託の検討が必要である。</t>
    <rPh sb="1" eb="3">
      <t>ジギョウ</t>
    </rPh>
    <rPh sb="4" eb="7">
      <t>サイテキカ</t>
    </rPh>
    <rPh sb="10" eb="12">
      <t>ゼンタイ</t>
    </rPh>
    <rPh sb="12" eb="14">
      <t>ケイカク</t>
    </rPh>
    <rPh sb="15" eb="17">
      <t>ミナオ</t>
    </rPh>
    <rPh sb="19" eb="20">
      <t>スス</t>
    </rPh>
    <rPh sb="27" eb="30">
      <t>クイキナイ</t>
    </rPh>
    <rPh sb="31" eb="33">
      <t>カンロ</t>
    </rPh>
    <rPh sb="33" eb="34">
      <t>トウ</t>
    </rPh>
    <rPh sb="35" eb="37">
      <t>セイビ</t>
    </rPh>
    <rPh sb="41" eb="43">
      <t>カンリョウ</t>
    </rPh>
    <rPh sb="50" eb="52">
      <t>コベツ</t>
    </rPh>
    <rPh sb="52" eb="54">
      <t>ホウモン</t>
    </rPh>
    <rPh sb="54" eb="55">
      <t>トウ</t>
    </rPh>
    <rPh sb="58" eb="61">
      <t>スイセンカ</t>
    </rPh>
    <rPh sb="62" eb="64">
      <t>コウジョウ</t>
    </rPh>
    <rPh sb="65" eb="66">
      <t>ト</t>
    </rPh>
    <rPh sb="67" eb="68">
      <t>ク</t>
    </rPh>
    <rPh sb="70" eb="72">
      <t>ユウシュウ</t>
    </rPh>
    <rPh sb="72" eb="74">
      <t>スイリョウ</t>
    </rPh>
    <rPh sb="75" eb="77">
      <t>カクホ</t>
    </rPh>
    <rPh sb="78" eb="79">
      <t>ツト</t>
    </rPh>
    <rPh sb="81" eb="84">
      <t>シヨウリョウ</t>
    </rPh>
    <rPh sb="84" eb="86">
      <t>シュウニュウ</t>
    </rPh>
    <rPh sb="87" eb="89">
      <t>カクホ</t>
    </rPh>
    <rPh sb="97" eb="100">
      <t>ゲスイドウ</t>
    </rPh>
    <rPh sb="100" eb="102">
      <t>カンリ</t>
    </rPh>
    <rPh sb="102" eb="103">
      <t>ヒ</t>
    </rPh>
    <rPh sb="107" eb="108">
      <t>ブン</t>
    </rPh>
    <rPh sb="110" eb="112">
      <t>テイド</t>
    </rPh>
    <rPh sb="113" eb="114">
      <t>オオ</t>
    </rPh>
    <rPh sb="116" eb="117">
      <t>シ</t>
    </rPh>
    <rPh sb="119" eb="121">
      <t>チホウ</t>
    </rPh>
    <rPh sb="122" eb="124">
      <t>ガンリ</t>
    </rPh>
    <rPh sb="124" eb="126">
      <t>ショウカン</t>
    </rPh>
    <rPh sb="130" eb="132">
      <t>イジ</t>
    </rPh>
    <rPh sb="132" eb="134">
      <t>カンリ</t>
    </rPh>
    <rPh sb="134" eb="136">
      <t>ヒヨウ</t>
    </rPh>
    <rPh sb="137" eb="139">
      <t>サクゲン</t>
    </rPh>
    <rPh sb="143" eb="145">
      <t>イタク</t>
    </rPh>
    <rPh sb="145" eb="147">
      <t>ギョウム</t>
    </rPh>
    <rPh sb="148" eb="150">
      <t>ハッチュウ</t>
    </rPh>
    <rPh sb="150" eb="152">
      <t>ホウホウ</t>
    </rPh>
    <rPh sb="153" eb="155">
      <t>ミナオ</t>
    </rPh>
    <rPh sb="157" eb="160">
      <t>ホウカツテキ</t>
    </rPh>
    <rPh sb="160" eb="162">
      <t>ミンカン</t>
    </rPh>
    <rPh sb="162" eb="164">
      <t>イタク</t>
    </rPh>
    <rPh sb="165" eb="167">
      <t>ケントウ</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</si>
</sst>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CC-48BD-865C-35BF3847DA31}"/>
            </c:ext>
          </c:extLst>
        </c:ser>
        <c:dLbls>
          <c:showLegendKey val="0"/>
          <c:showVal val="0"/>
          <c:showCatName val="0"/>
          <c:showSerName val="0"/>
          <c:showPercent val="0"/>
          <c:showBubbleSize val="0"/>
        </c:dLbls>
        <c:gapWidth val="150"/>
        <c:axId val="148685952"/>
        <c:axId val="1486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c:v>
                </c:pt>
                <c:pt idx="2">
                  <c:v>7.0000000000000007E-2</c:v>
                </c:pt>
                <c:pt idx="3">
                  <c:v>0.04</c:v>
                </c:pt>
                <c:pt idx="4">
                  <c:v>0.15</c:v>
                </c:pt>
              </c:numCache>
            </c:numRef>
          </c:val>
          <c:smooth val="0"/>
          <c:extLst>
            <c:ext xmlns:c16="http://schemas.microsoft.com/office/drawing/2014/chart" uri="{C3380CC4-5D6E-409C-BE32-E72D297353CC}">
              <c16:uniqueId val="{00000001-39CC-48BD-865C-35BF3847DA31}"/>
            </c:ext>
          </c:extLst>
        </c:ser>
        <c:dLbls>
          <c:showLegendKey val="0"/>
          <c:showVal val="0"/>
          <c:showCatName val="0"/>
          <c:showSerName val="0"/>
          <c:showPercent val="0"/>
          <c:showBubbleSize val="0"/>
        </c:dLbls>
        <c:marker val="1"/>
        <c:smooth val="0"/>
        <c:axId val="148685952"/>
        <c:axId val="148687872"/>
      </c:lineChart>
      <c:dateAx>
        <c:axId val="148685952"/>
        <c:scaling>
          <c:orientation val="minMax"/>
        </c:scaling>
        <c:delete val="1"/>
        <c:axPos val="b"/>
        <c:numFmt formatCode="ge" sourceLinked="1"/>
        <c:majorTickMark val="none"/>
        <c:minorTickMark val="none"/>
        <c:tickLblPos val="none"/>
        <c:crossAx val="148687872"/>
        <c:crosses val="autoZero"/>
        <c:auto val="1"/>
        <c:lblOffset val="100"/>
        <c:baseTimeUnit val="years"/>
      </c:dateAx>
      <c:valAx>
        <c:axId val="1486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45-4346-B359-D4FAF6C011C5}"/>
            </c:ext>
          </c:extLst>
        </c:ser>
        <c:dLbls>
          <c:showLegendKey val="0"/>
          <c:showVal val="0"/>
          <c:showCatName val="0"/>
          <c:showSerName val="0"/>
          <c:showPercent val="0"/>
          <c:showBubbleSize val="0"/>
        </c:dLbls>
        <c:gapWidth val="150"/>
        <c:axId val="150382848"/>
        <c:axId val="150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55.41</c:v>
                </c:pt>
                <c:pt idx="2">
                  <c:v>55.81</c:v>
                </c:pt>
                <c:pt idx="3">
                  <c:v>54.44</c:v>
                </c:pt>
                <c:pt idx="4">
                  <c:v>49.39</c:v>
                </c:pt>
              </c:numCache>
            </c:numRef>
          </c:val>
          <c:smooth val="0"/>
          <c:extLst>
            <c:ext xmlns:c16="http://schemas.microsoft.com/office/drawing/2014/chart" uri="{C3380CC4-5D6E-409C-BE32-E72D297353CC}">
              <c16:uniqueId val="{00000001-4545-4346-B359-D4FAF6C011C5}"/>
            </c:ext>
          </c:extLst>
        </c:ser>
        <c:dLbls>
          <c:showLegendKey val="0"/>
          <c:showVal val="0"/>
          <c:showCatName val="0"/>
          <c:showSerName val="0"/>
          <c:showPercent val="0"/>
          <c:showBubbleSize val="0"/>
        </c:dLbls>
        <c:marker val="1"/>
        <c:smooth val="0"/>
        <c:axId val="150382848"/>
        <c:axId val="150397312"/>
      </c:lineChart>
      <c:dateAx>
        <c:axId val="150382848"/>
        <c:scaling>
          <c:orientation val="minMax"/>
        </c:scaling>
        <c:delete val="1"/>
        <c:axPos val="b"/>
        <c:numFmt formatCode="ge" sourceLinked="1"/>
        <c:majorTickMark val="none"/>
        <c:minorTickMark val="none"/>
        <c:tickLblPos val="none"/>
        <c:crossAx val="150397312"/>
        <c:crosses val="autoZero"/>
        <c:auto val="1"/>
        <c:lblOffset val="100"/>
        <c:baseTimeUnit val="years"/>
      </c:dateAx>
      <c:valAx>
        <c:axId val="150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56.48</c:v>
                </c:pt>
                <c:pt idx="1">
                  <c:v>57.78</c:v>
                </c:pt>
                <c:pt idx="2">
                  <c:v>59.13</c:v>
                </c:pt>
                <c:pt idx="3">
                  <c:v>60.32</c:v>
                </c:pt>
                <c:pt idx="4">
                  <c:v>64.63</c:v>
                </c:pt>
              </c:numCache>
            </c:numRef>
          </c:val>
          <c:extLst>
            <c:ext xmlns:c16="http://schemas.microsoft.com/office/drawing/2014/chart" uri="{C3380CC4-5D6E-409C-BE32-E72D297353CC}">
              <c16:uniqueId val="{00000000-7D12-4ECC-8BB3-737D1EAF4AF8}"/>
            </c:ext>
          </c:extLst>
        </c:ser>
        <c:dLbls>
          <c:showLegendKey val="0"/>
          <c:showVal val="0"/>
          <c:showCatName val="0"/>
          <c:showSerName val="0"/>
          <c:showPercent val="0"/>
          <c:showBubbleSize val="0"/>
        </c:dLbls>
        <c:gapWidth val="150"/>
        <c:axId val="150456192"/>
        <c:axId val="1504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84.12</c:v>
                </c:pt>
                <c:pt idx="2">
                  <c:v>84.41</c:v>
                </c:pt>
                <c:pt idx="3">
                  <c:v>84.2</c:v>
                </c:pt>
                <c:pt idx="4">
                  <c:v>83.96</c:v>
                </c:pt>
              </c:numCache>
            </c:numRef>
          </c:val>
          <c:smooth val="0"/>
          <c:extLst>
            <c:ext xmlns:c16="http://schemas.microsoft.com/office/drawing/2014/chart" uri="{C3380CC4-5D6E-409C-BE32-E72D297353CC}">
              <c16:uniqueId val="{00000001-7D12-4ECC-8BB3-737D1EAF4AF8}"/>
            </c:ext>
          </c:extLst>
        </c:ser>
        <c:dLbls>
          <c:showLegendKey val="0"/>
          <c:showVal val="0"/>
          <c:showCatName val="0"/>
          <c:showSerName val="0"/>
          <c:showPercent val="0"/>
          <c:showBubbleSize val="0"/>
        </c:dLbls>
        <c:marker val="1"/>
        <c:smooth val="0"/>
        <c:axId val="150456192"/>
        <c:axId val="150474752"/>
      </c:lineChart>
      <c:dateAx>
        <c:axId val="150456192"/>
        <c:scaling>
          <c:orientation val="minMax"/>
        </c:scaling>
        <c:delete val="1"/>
        <c:axPos val="b"/>
        <c:numFmt formatCode="ge" sourceLinked="1"/>
        <c:majorTickMark val="none"/>
        <c:minorTickMark val="none"/>
        <c:tickLblPos val="none"/>
        <c:crossAx val="150474752"/>
        <c:crosses val="autoZero"/>
        <c:auto val="1"/>
        <c:lblOffset val="100"/>
        <c:baseTimeUnit val="years"/>
      </c:dateAx>
      <c:valAx>
        <c:axId val="1504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92.92</c:v>
                </c:pt>
                <c:pt idx="1">
                  <c:v>88.13</c:v>
                </c:pt>
                <c:pt idx="2">
                  <c:v>73.41</c:v>
                </c:pt>
                <c:pt idx="3">
                  <c:v>96.18</c:v>
                </c:pt>
                <c:pt idx="4">
                  <c:v>93.73</c:v>
                </c:pt>
              </c:numCache>
            </c:numRef>
          </c:val>
          <c:extLst>
            <c:ext xmlns:c16="http://schemas.microsoft.com/office/drawing/2014/chart" uri="{C3380CC4-5D6E-409C-BE32-E72D297353CC}">
              <c16:uniqueId val="{00000000-7E3F-4363-9036-98C0D8B3795D}"/>
            </c:ext>
          </c:extLst>
        </c:ser>
        <c:dLbls>
          <c:showLegendKey val="0"/>
          <c:showVal val="0"/>
          <c:showCatName val="0"/>
          <c:showSerName val="0"/>
          <c:showPercent val="0"/>
          <c:showBubbleSize val="0"/>
        </c:dLbls>
        <c:gapWidth val="150"/>
        <c:axId val="148783872"/>
        <c:axId val="148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F-4363-9036-98C0D8B3795D}"/>
            </c:ext>
          </c:extLst>
        </c:ser>
        <c:dLbls>
          <c:showLegendKey val="0"/>
          <c:showVal val="0"/>
          <c:showCatName val="0"/>
          <c:showSerName val="0"/>
          <c:showPercent val="0"/>
          <c:showBubbleSize val="0"/>
        </c:dLbls>
        <c:marker val="1"/>
        <c:smooth val="0"/>
        <c:axId val="148783872"/>
        <c:axId val="148785792"/>
      </c:lineChart>
      <c:dateAx>
        <c:axId val="148783872"/>
        <c:scaling>
          <c:orientation val="minMax"/>
        </c:scaling>
        <c:delete val="1"/>
        <c:axPos val="b"/>
        <c:numFmt formatCode="ge" sourceLinked="1"/>
        <c:majorTickMark val="none"/>
        <c:minorTickMark val="none"/>
        <c:tickLblPos val="none"/>
        <c:crossAx val="148785792"/>
        <c:crosses val="autoZero"/>
        <c:auto val="1"/>
        <c:lblOffset val="100"/>
        <c:baseTimeUnit val="years"/>
      </c:dateAx>
      <c:valAx>
        <c:axId val="148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A-4375-8C8E-0EB5D2C4FA3C}"/>
            </c:ext>
          </c:extLst>
        </c:ser>
        <c:dLbls>
          <c:showLegendKey val="0"/>
          <c:showVal val="0"/>
          <c:showCatName val="0"/>
          <c:showSerName val="0"/>
          <c:showPercent val="0"/>
          <c:showBubbleSize val="0"/>
        </c:dLbls>
        <c:gapWidth val="150"/>
        <c:axId val="148816256"/>
        <c:axId val="1488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A-4375-8C8E-0EB5D2C4FA3C}"/>
            </c:ext>
          </c:extLst>
        </c:ser>
        <c:dLbls>
          <c:showLegendKey val="0"/>
          <c:showVal val="0"/>
          <c:showCatName val="0"/>
          <c:showSerName val="0"/>
          <c:showPercent val="0"/>
          <c:showBubbleSize val="0"/>
        </c:dLbls>
        <c:marker val="1"/>
        <c:smooth val="0"/>
        <c:axId val="148816256"/>
        <c:axId val="148818176"/>
      </c:lineChart>
      <c:dateAx>
        <c:axId val="148816256"/>
        <c:scaling>
          <c:orientation val="minMax"/>
        </c:scaling>
        <c:delete val="1"/>
        <c:axPos val="b"/>
        <c:numFmt formatCode="ge" sourceLinked="1"/>
        <c:majorTickMark val="none"/>
        <c:minorTickMark val="none"/>
        <c:tickLblPos val="none"/>
        <c:crossAx val="148818176"/>
        <c:crosses val="autoZero"/>
        <c:auto val="1"/>
        <c:lblOffset val="100"/>
        <c:baseTimeUnit val="years"/>
      </c:dateAx>
      <c:valAx>
        <c:axId val="1488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3-48B5-8E67-CB5474AF0CCA}"/>
            </c:ext>
          </c:extLst>
        </c:ser>
        <c:dLbls>
          <c:showLegendKey val="0"/>
          <c:showVal val="0"/>
          <c:showCatName val="0"/>
          <c:showSerName val="0"/>
          <c:showPercent val="0"/>
          <c:showBubbleSize val="0"/>
        </c:dLbls>
        <c:gapWidth val="150"/>
        <c:axId val="148865024"/>
        <c:axId val="148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3-48B5-8E67-CB5474AF0CCA}"/>
            </c:ext>
          </c:extLst>
        </c:ser>
        <c:dLbls>
          <c:showLegendKey val="0"/>
          <c:showVal val="0"/>
          <c:showCatName val="0"/>
          <c:showSerName val="0"/>
          <c:showPercent val="0"/>
          <c:showBubbleSize val="0"/>
        </c:dLbls>
        <c:marker val="1"/>
        <c:smooth val="0"/>
        <c:axId val="148865024"/>
        <c:axId val="148866944"/>
      </c:lineChart>
      <c:dateAx>
        <c:axId val="148865024"/>
        <c:scaling>
          <c:orientation val="minMax"/>
        </c:scaling>
        <c:delete val="1"/>
        <c:axPos val="b"/>
        <c:numFmt formatCode="ge" sourceLinked="1"/>
        <c:majorTickMark val="none"/>
        <c:minorTickMark val="none"/>
        <c:tickLblPos val="none"/>
        <c:crossAx val="148866944"/>
        <c:crosses val="autoZero"/>
        <c:auto val="1"/>
        <c:lblOffset val="100"/>
        <c:baseTimeUnit val="years"/>
      </c:dateAx>
      <c:valAx>
        <c:axId val="148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F6-4E97-90F8-0B2370072F82}"/>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F6-4E97-90F8-0B2370072F82}"/>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E-4F10-BBD2-CAC1B925701F}"/>
            </c:ext>
          </c:extLst>
        </c:ser>
        <c:dLbls>
          <c:showLegendKey val="0"/>
          <c:showVal val="0"/>
          <c:showCatName val="0"/>
          <c:showSerName val="0"/>
          <c:showPercent val="0"/>
          <c:showBubbleSize val="0"/>
        </c:dLbls>
        <c:gapWidth val="150"/>
        <c:axId val="149052800"/>
        <c:axId val="149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E-4F10-BBD2-CAC1B925701F}"/>
            </c:ext>
          </c:extLst>
        </c:ser>
        <c:dLbls>
          <c:showLegendKey val="0"/>
          <c:showVal val="0"/>
          <c:showCatName val="0"/>
          <c:showSerName val="0"/>
          <c:showPercent val="0"/>
          <c:showBubbleSize val="0"/>
        </c:dLbls>
        <c:marker val="1"/>
        <c:smooth val="0"/>
        <c:axId val="149052800"/>
        <c:axId val="149059072"/>
      </c:lineChart>
      <c:dateAx>
        <c:axId val="149052800"/>
        <c:scaling>
          <c:orientation val="minMax"/>
        </c:scaling>
        <c:delete val="1"/>
        <c:axPos val="b"/>
        <c:numFmt formatCode="ge" sourceLinked="1"/>
        <c:majorTickMark val="none"/>
        <c:minorTickMark val="none"/>
        <c:tickLblPos val="none"/>
        <c:crossAx val="149059072"/>
        <c:crosses val="autoZero"/>
        <c:auto val="1"/>
        <c:lblOffset val="100"/>
        <c:baseTimeUnit val="years"/>
      </c:dateAx>
      <c:valAx>
        <c:axId val="149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3-491C-81FD-3C5CA2F046D8}"/>
            </c:ext>
          </c:extLst>
        </c:ser>
        <c:dLbls>
          <c:showLegendKey val="0"/>
          <c:showVal val="0"/>
          <c:showCatName val="0"/>
          <c:showSerName val="0"/>
          <c:showPercent val="0"/>
          <c:showBubbleSize val="0"/>
        </c:dLbls>
        <c:gapWidth val="150"/>
        <c:axId val="149093376"/>
        <c:axId val="150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1273.52</c:v>
                </c:pt>
                <c:pt idx="2">
                  <c:v>1209.95</c:v>
                </c:pt>
                <c:pt idx="3">
                  <c:v>1136.5</c:v>
                </c:pt>
                <c:pt idx="4">
                  <c:v>1162.3599999999999</c:v>
                </c:pt>
              </c:numCache>
            </c:numRef>
          </c:val>
          <c:smooth val="0"/>
          <c:extLst>
            <c:ext xmlns:c16="http://schemas.microsoft.com/office/drawing/2014/chart" uri="{C3380CC4-5D6E-409C-BE32-E72D297353CC}">
              <c16:uniqueId val="{00000001-83A3-491C-81FD-3C5CA2F046D8}"/>
            </c:ext>
          </c:extLst>
        </c:ser>
        <c:dLbls>
          <c:showLegendKey val="0"/>
          <c:showVal val="0"/>
          <c:showCatName val="0"/>
          <c:showSerName val="0"/>
          <c:showPercent val="0"/>
          <c:showBubbleSize val="0"/>
        </c:dLbls>
        <c:marker val="1"/>
        <c:smooth val="0"/>
        <c:axId val="149093376"/>
        <c:axId val="150144128"/>
      </c:lineChart>
      <c:dateAx>
        <c:axId val="149093376"/>
        <c:scaling>
          <c:orientation val="minMax"/>
        </c:scaling>
        <c:delete val="1"/>
        <c:axPos val="b"/>
        <c:numFmt formatCode="ge" sourceLinked="1"/>
        <c:majorTickMark val="none"/>
        <c:minorTickMark val="none"/>
        <c:tickLblPos val="none"/>
        <c:crossAx val="150144128"/>
        <c:crosses val="autoZero"/>
        <c:auto val="1"/>
        <c:lblOffset val="100"/>
        <c:baseTimeUnit val="years"/>
      </c:dateAx>
      <c:valAx>
        <c:axId val="1501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57.94</c:v>
                </c:pt>
                <c:pt idx="1">
                  <c:v>67.540000000000006</c:v>
                </c:pt>
                <c:pt idx="2">
                  <c:v>72.12</c:v>
                </c:pt>
                <c:pt idx="3">
                  <c:v>76.63</c:v>
                </c:pt>
                <c:pt idx="4">
                  <c:v>68.86</c:v>
                </c:pt>
              </c:numCache>
            </c:numRef>
          </c:val>
          <c:extLst>
            <c:ext xmlns:c16="http://schemas.microsoft.com/office/drawing/2014/chart" uri="{C3380CC4-5D6E-409C-BE32-E72D297353CC}">
              <c16:uniqueId val="{00000000-74D2-4B47-83A2-4C59A040EA6C}"/>
            </c:ext>
          </c:extLst>
        </c:ser>
        <c:dLbls>
          <c:showLegendKey val="0"/>
          <c:showVal val="0"/>
          <c:showCatName val="0"/>
          <c:showSerName val="0"/>
          <c:showPercent val="0"/>
          <c:showBubbleSize val="0"/>
        </c:dLbls>
        <c:gapWidth val="150"/>
        <c:axId val="150186624"/>
        <c:axId val="1501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67.849999999999994</c:v>
                </c:pt>
                <c:pt idx="2">
                  <c:v>69.48</c:v>
                </c:pt>
                <c:pt idx="3">
                  <c:v>71.650000000000006</c:v>
                </c:pt>
                <c:pt idx="4">
                  <c:v>68.209999999999994</c:v>
                </c:pt>
              </c:numCache>
            </c:numRef>
          </c:val>
          <c:smooth val="0"/>
          <c:extLst>
            <c:ext xmlns:c16="http://schemas.microsoft.com/office/drawing/2014/chart" uri="{C3380CC4-5D6E-409C-BE32-E72D297353CC}">
              <c16:uniqueId val="{00000001-74D2-4B47-83A2-4C59A040EA6C}"/>
            </c:ext>
          </c:extLst>
        </c:ser>
        <c:dLbls>
          <c:showLegendKey val="0"/>
          <c:showVal val="0"/>
          <c:showCatName val="0"/>
          <c:showSerName val="0"/>
          <c:showPercent val="0"/>
          <c:showBubbleSize val="0"/>
        </c:dLbls>
        <c:marker val="1"/>
        <c:smooth val="0"/>
        <c:axId val="150186624"/>
        <c:axId val="150188800"/>
      </c:lineChart>
      <c:dateAx>
        <c:axId val="150186624"/>
        <c:scaling>
          <c:orientation val="minMax"/>
        </c:scaling>
        <c:delete val="1"/>
        <c:axPos val="b"/>
        <c:numFmt formatCode="ge" sourceLinked="1"/>
        <c:majorTickMark val="none"/>
        <c:minorTickMark val="none"/>
        <c:tickLblPos val="none"/>
        <c:crossAx val="150188800"/>
        <c:crosses val="autoZero"/>
        <c:auto val="1"/>
        <c:lblOffset val="100"/>
        <c:baseTimeUnit val="years"/>
      </c:dateAx>
      <c:valAx>
        <c:axId val="150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280.45</c:v>
                </c:pt>
                <c:pt idx="1">
                  <c:v>247.95</c:v>
                </c:pt>
                <c:pt idx="2">
                  <c:v>242.17</c:v>
                </c:pt>
                <c:pt idx="3">
                  <c:v>239.86</c:v>
                </c:pt>
                <c:pt idx="4">
                  <c:v>255.5</c:v>
                </c:pt>
              </c:numCache>
            </c:numRef>
          </c:val>
          <c:extLst>
            <c:ext xmlns:c16="http://schemas.microsoft.com/office/drawing/2014/chart" uri="{C3380CC4-5D6E-409C-BE32-E72D297353CC}">
              <c16:uniqueId val="{00000000-F957-4551-9BE1-A7AB228F66EA}"/>
            </c:ext>
          </c:extLst>
        </c:ser>
        <c:dLbls>
          <c:showLegendKey val="0"/>
          <c:showVal val="0"/>
          <c:showCatName val="0"/>
          <c:showSerName val="0"/>
          <c:showPercent val="0"/>
          <c:showBubbleSize val="0"/>
        </c:dLbls>
        <c:gapWidth val="150"/>
        <c:axId val="150366848"/>
        <c:axId val="150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224.94</c:v>
                </c:pt>
                <c:pt idx="2">
                  <c:v>220.67</c:v>
                </c:pt>
                <c:pt idx="3">
                  <c:v>217.82</c:v>
                </c:pt>
                <c:pt idx="4">
                  <c:v>250.84</c:v>
                </c:pt>
              </c:numCache>
            </c:numRef>
          </c:val>
          <c:smooth val="0"/>
          <c:extLst>
            <c:ext xmlns:c16="http://schemas.microsoft.com/office/drawing/2014/chart" uri="{C3380CC4-5D6E-409C-BE32-E72D297353CC}">
              <c16:uniqueId val="{00000001-F957-4551-9BE1-A7AB228F66EA}"/>
            </c:ext>
          </c:extLst>
        </c:ser>
        <c:dLbls>
          <c:showLegendKey val="0"/>
          <c:showVal val="0"/>
          <c:showCatName val="0"/>
          <c:showSerName val="0"/>
          <c:showPercent val="0"/>
          <c:showBubbleSize val="0"/>
        </c:dLbls>
        <c:marker val="1"/>
        <c:smooth val="0"/>
        <c:axId val="150366848"/>
        <c:axId val="150373120"/>
      </c:lineChart>
      <c:dateAx>
        <c:axId val="150366848"/>
        <c:scaling>
          <c:orientation val="minMax"/>
        </c:scaling>
        <c:delete val="1"/>
        <c:axPos val="b"/>
        <c:numFmt formatCode="ge" sourceLinked="1"/>
        <c:majorTickMark val="none"/>
        <c:minorTickMark val="none"/>
        <c:tickLblPos val="none"/>
        <c:crossAx val="150373120"/>
        <c:crosses val="autoZero"/>
        <c:auto val="1"/>
        <c:lblOffset val="100"/>
        <c:baseTimeUnit val="years"/>
      </c:dateAx>
      <c:valAx>
        <c:axId val="15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茨城県　行方市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36701</v>
      </c>
      <c r="AM8" s="47"/>
      <c r="AN8" s="47"/>
      <c r="AO8" s="47"/>
      <c r="AP8" s="47"/>
      <c r="AQ8" s="47"/>
      <c r="AR8" s="47"/>
      <c r="AS8" s="47"/>
      <c r="AT8" s="43">
        <f>データ!S6</f>
        <v>222.48</v>
      </c>
      <c r="AU8" s="43"/>
      <c r="AV8" s="43"/>
      <c r="AW8" s="43"/>
      <c r="AX8" s="43"/>
      <c r="AY8" s="43"/>
      <c r="AZ8" s="43"/>
      <c r="BA8" s="43"/>
      <c r="BB8" s="43">
        <f>データ!T6</f>
        <v>164.96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9.5399999999999991</v>
      </c>
      <c r="Q10" s="43"/>
      <c r="R10" s="43"/>
      <c r="S10" s="43"/>
      <c r="T10" s="43"/>
      <c r="U10" s="43"/>
      <c r="V10" s="43"/>
      <c r="W10" s="43">
        <f>データ!P6</f>
        <v>90.26</v>
      </c>
      <c r="X10" s="43"/>
      <c r="Y10" s="43"/>
      <c r="Z10" s="43"/>
      <c r="AA10" s="43"/>
      <c r="AB10" s="43"/>
      <c r="AC10" s="43"/>
      <c r="AD10" s="47">
        <f>データ!Q6</f>
        <v>3564</v>
      </c>
      <c r="AE10" s="47"/>
      <c r="AF10" s="47"/>
      <c r="AG10" s="47"/>
      <c r="AH10" s="47"/>
      <c r="AI10" s="47"/>
      <c r="AJ10" s="47"/>
      <c r="AK10" s="2"/>
      <c r="AL10" s="47">
        <f>データ!U6</f>
        <v>3486</v>
      </c>
      <c r="AM10" s="47"/>
      <c r="AN10" s="47"/>
      <c r="AO10" s="47"/>
      <c r="AP10" s="47"/>
      <c r="AQ10" s="47"/>
      <c r="AR10" s="47"/>
      <c r="AS10" s="47"/>
      <c r="AT10" s="43">
        <f>データ!V6</f>
        <v>1.68</v>
      </c>
      <c r="AU10" s="43"/>
      <c r="AV10" s="43"/>
      <c r="AW10" s="43"/>
      <c r="AX10" s="43"/>
      <c r="AY10" s="43"/>
      <c r="AZ10" s="43"/>
      <c r="BA10" s="43"/>
      <c r="BB10" s="43">
        <f>データ!W6</f>
        <v>2075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82333</v>
      </c>
      <c r="D6" s="31">
        <f t="shared" si="3"/>
        <v>47</v>
      </c>
      <c r="E6" s="31">
        <f t="shared" si="3"/>
        <v>17</v>
      </c>
      <c r="F6" s="31">
        <f t="shared" si="3"/>
        <v>1</v>
      </c>
      <c r="G6" s="31">
        <f t="shared" si="3"/>
        <v>0</v>
      </c>
      <c r="H6" s="31" t="str">
        <f t="shared" si="3"/>
        <v>茨城県　行方市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9.5399999999999991</v>
      </c>
      <c r="P6" s="32">
        <f t="shared" si="3"/>
        <v>90.26</v>
      </c>
      <c r="Q6" s="32">
        <f t="shared" si="3"/>
        <v>3564</v>
      </c>
      <c r="R6" s="32">
        <f t="shared" si="3"/>
        <v>36701</v>
      </c>
      <c r="S6" s="32">
        <f t="shared" si="3"/>
        <v>222.48</v>
      </c>
      <c r="T6" s="32">
        <f t="shared" si="3"/>
        <v>164.96</v>
      </c>
      <c r="U6" s="32">
        <f t="shared" si="3"/>
        <v>3486</v>
      </c>
      <c r="V6" s="32">
        <f t="shared" si="3"/>
        <v>1.68</v>
      </c>
      <c r="W6" s="32">
        <f t="shared" si="3"/>
        <v>2075</v>
      </c>
      <c r="X6" s="33">
        <f>IF(X7="",NA(),X7)</f>
        <v>92.92</v>
      </c>
      <c r="Y6" s="33">
        <f t="shared" ref="Y6:AG6" si="4">IF(Y7="",NA(),Y7)</f>
        <v>88.13</v>
      </c>
      <c r="Z6" s="33">
        <f t="shared" si="4"/>
        <v>73.41</v>
      </c>
      <c r="AA6" s="33">
        <f t="shared" si="4"/>
        <v>96.18</v>
      </c>
      <c r="AB6" s="33">
        <f t="shared" si="4"/>
        <v>93.73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1273.52</v>
      </c>
      <c r="BL6" s="33">
        <f t="shared" si="7"/>
        <v>1209.95</v>
      </c>
      <c r="BM6" s="33">
        <f t="shared" si="7"/>
        <v>1136.5</v>
      </c>
      <c r="BN6" s="33">
        <f t="shared" si="7"/>
        <v>1162.3599999999999</v>
      </c>
      <c r="BO6" s="32" t="str">
        <f>IF(BO7="","",IF(BO7="-","【-】","【"&amp;SUBSTITUTE(TEXT(BO7,"#,##0.00"),"-","△")&amp;"】"))</f>
        <v>【763.62】</v>
      </c>
      <c r="BP6" s="33">
        <f>IF(BP7="",NA(),BP7)</f>
        <v>57.94</v>
      </c>
      <c r="BQ6" s="33">
        <f t="shared" ref="BQ6:BY6" si="8">IF(BQ7="",NA(),BQ7)</f>
        <v>67.540000000000006</v>
      </c>
      <c r="BR6" s="33">
        <f t="shared" si="8"/>
        <v>72.12</v>
      </c>
      <c r="BS6" s="33">
        <f t="shared" si="8"/>
        <v>76.63</v>
      </c>
      <c r="BT6" s="33">
        <f t="shared" si="8"/>
        <v>68.86</v>
      </c>
      <c r="BU6" s="33">
        <f t="shared" si="8"/>
        <v>54.46</v>
      </c>
      <c r="BV6" s="33">
        <f t="shared" si="8"/>
        <v>67.849999999999994</v>
      </c>
      <c r="BW6" s="33">
        <f t="shared" si="8"/>
        <v>69.48</v>
      </c>
      <c r="BX6" s="33">
        <f t="shared" si="8"/>
        <v>71.650000000000006</v>
      </c>
      <c r="BY6" s="33">
        <f t="shared" si="8"/>
        <v>68.209999999999994</v>
      </c>
      <c r="BZ6" s="32" t="str">
        <f>IF(BZ7="","",IF(BZ7="-","【-】","【"&amp;SUBSTITUTE(TEXT(BZ7,"#,##0.00"),"-","△")&amp;"】"))</f>
        <v>【98.53】</v>
      </c>
      <c r="CA6" s="33">
        <f>IF(CA7="",NA(),CA7)</f>
        <v>280.45</v>
      </c>
      <c r="CB6" s="33">
        <f t="shared" ref="CB6:CJ6" si="9">IF(CB7="",NA(),CB7)</f>
        <v>247.95</v>
      </c>
      <c r="CC6" s="33">
        <f t="shared" si="9"/>
        <v>242.17</v>
      </c>
      <c r="CD6" s="33">
        <f t="shared" si="9"/>
        <v>239.86</v>
      </c>
      <c r="CE6" s="33">
        <f t="shared" si="9"/>
        <v>255.5</v>
      </c>
      <c r="CF6" s="33">
        <f t="shared" si="9"/>
        <v>293.08999999999997</v>
      </c>
      <c r="CG6" s="33">
        <f t="shared" si="9"/>
        <v>224.94</v>
      </c>
      <c r="CH6" s="33">
        <f t="shared" si="9"/>
        <v>220.67</v>
      </c>
      <c r="CI6" s="33">
        <f t="shared" si="9"/>
        <v>217.82</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55.41</v>
      </c>
      <c r="CS6" s="33">
        <f t="shared" si="10"/>
        <v>55.81</v>
      </c>
      <c r="CT6" s="33">
        <f t="shared" si="10"/>
        <v>54.44</v>
      </c>
      <c r="CU6" s="33">
        <f t="shared" si="10"/>
        <v>49.39</v>
      </c>
      <c r="CV6" s="32" t="str">
        <f>IF(CV7="","",IF(CV7="-","【-】","【"&amp;SUBSTITUTE(TEXT(CV7,"#,##0.00"),"-","△")&amp;"】"))</f>
        <v>【60.01】</v>
      </c>
      <c r="CW6" s="33">
        <f>IF(CW7="",NA(),CW7)</f>
        <v>56.48</v>
      </c>
      <c r="CX6" s="33">
        <f t="shared" ref="CX6:DF6" si="11">IF(CX7="",NA(),CX7)</f>
        <v>57.78</v>
      </c>
      <c r="CY6" s="33">
        <f t="shared" si="11"/>
        <v>59.13</v>
      </c>
      <c r="CZ6" s="33">
        <f t="shared" si="11"/>
        <v>60.32</v>
      </c>
      <c r="DA6" s="33">
        <f t="shared" si="11"/>
        <v>64.63</v>
      </c>
      <c r="DB6" s="33">
        <f t="shared" si="11"/>
        <v>65.599999999999994</v>
      </c>
      <c r="DC6" s="33">
        <f t="shared" si="11"/>
        <v>84.12</v>
      </c>
      <c r="DD6" s="33">
        <f t="shared" si="11"/>
        <v>84.41</v>
      </c>
      <c r="DE6" s="33">
        <f t="shared" si="11"/>
        <v>84.2</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v>
      </c>
      <c r="EK6" s="33">
        <f t="shared" si="14"/>
        <v>7.0000000000000007E-2</v>
      </c>
      <c r="EL6" s="33">
        <f t="shared" si="14"/>
        <v>0.04</v>
      </c>
      <c r="EM6" s="33">
        <f t="shared" si="14"/>
        <v>0.15</v>
      </c>
      <c r="EN6" s="32" t="str">
        <f>IF(EN7="","",IF(EN7="-","【-】","【"&amp;SUBSTITUTE(TEXT(EN7,"#,##0.00"),"-","△")&amp;"】"))</f>
        <v>【0.23】</v>
      </c>
    </row>
    <row r="7" spans="1:144" s="34" customFormat="1" x14ac:dyDescent="0.2">
      <c r="A7" s="26"/>
      <c r="B7" s="35">
        <v>2015</v>
      </c>
      <c r="C7" s="35">
        <v>82333</v>
      </c>
      <c r="D7" s="35">
        <v>47</v>
      </c>
      <c r="E7" s="35">
        <v>17</v>
      </c>
      <c r="F7" s="35">
        <v>1</v>
      </c>
      <c r="G7" s="35">
        <v>0</v>
      </c>
      <c r="H7" s="35" t="s">
        <v>96</v>
      </c>
      <c r="I7" s="35" t="s">
        <v>97</v>
      </c>
      <c r="J7" s="35" t="s">
        <v>98</v>
      </c>
      <c r="K7" s="35" t="s">
        <v>99</v>
      </c>
      <c r="L7" s="35" t="s">
        <v>100</v>
      </c>
      <c r="M7" s="36" t="s">
        <v>101</v>
      </c>
      <c r="N7" s="36" t="s">
        <v>102</v>
      </c>
      <c r="O7" s="36">
        <v>9.5399999999999991</v>
      </c>
      <c r="P7" s="36">
        <v>90.26</v>
      </c>
      <c r="Q7" s="36">
        <v>3564</v>
      </c>
      <c r="R7" s="36">
        <v>36701</v>
      </c>
      <c r="S7" s="36">
        <v>222.48</v>
      </c>
      <c r="T7" s="36">
        <v>164.96</v>
      </c>
      <c r="U7" s="36">
        <v>3486</v>
      </c>
      <c r="V7" s="36">
        <v>1.68</v>
      </c>
      <c r="W7" s="36">
        <v>2075</v>
      </c>
      <c r="X7" s="36">
        <v>92.92</v>
      </c>
      <c r="Y7" s="36">
        <v>88.13</v>
      </c>
      <c r="Z7" s="36">
        <v>73.41</v>
      </c>
      <c r="AA7" s="36">
        <v>96.18</v>
      </c>
      <c r="AB7" s="36">
        <v>93.73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1273.52</v>
      </c>
      <c r="BL7" s="36">
        <v>1209.95</v>
      </c>
      <c r="BM7" s="36">
        <v>1136.5</v>
      </c>
      <c r="BN7" s="36">
        <v>1162.3599999999999</v>
      </c>
      <c r="BO7" s="36">
        <v>763.62</v>
      </c>
      <c r="BP7" s="36">
        <v>57.94</v>
      </c>
      <c r="BQ7" s="36">
        <v>67.540000000000006</v>
      </c>
      <c r="BR7" s="36">
        <v>72.12</v>
      </c>
      <c r="BS7" s="36">
        <v>76.63</v>
      </c>
      <c r="BT7" s="36">
        <v>68.86</v>
      </c>
      <c r="BU7" s="36">
        <v>54.46</v>
      </c>
      <c r="BV7" s="36">
        <v>67.849999999999994</v>
      </c>
      <c r="BW7" s="36">
        <v>69.48</v>
      </c>
      <c r="BX7" s="36">
        <v>71.650000000000006</v>
      </c>
      <c r="BY7" s="36">
        <v>68.209999999999994</v>
      </c>
      <c r="BZ7" s="36">
        <v>98.53</v>
      </c>
      <c r="CA7" s="36">
        <v>280.45</v>
      </c>
      <c r="CB7" s="36">
        <v>247.95</v>
      </c>
      <c r="CC7" s="36">
        <v>242.17</v>
      </c>
      <c r="CD7" s="36">
        <v>239.86</v>
      </c>
      <c r="CE7" s="36">
        <v>255.5</v>
      </c>
      <c r="CF7" s="36">
        <v>293.08999999999997</v>
      </c>
      <c r="CG7" s="36">
        <v>224.94</v>
      </c>
      <c r="CH7" s="36">
        <v>220.67</v>
      </c>
      <c r="CI7" s="36">
        <v>217.82</v>
      </c>
      <c r="CJ7" s="36">
        <v>250.84</v>
      </c>
      <c r="CK7" s="36">
        <v>139.69999999999999</v>
      </c>
      <c r="CL7" s="36" t="s">
        <v>101</v>
      </c>
      <c r="CM7" s="36" t="s">
        <v>101</v>
      </c>
      <c r="CN7" s="36" t="s">
        <v>101</v>
      </c>
      <c r="CO7" s="36" t="s">
        <v>101</v>
      </c>
      <c r="CP7" s="36" t="s">
        <v>101</v>
      </c>
      <c r="CQ7" s="36">
        <v>38.950000000000003</v>
      </c>
      <c r="CR7" s="36">
        <v>55.41</v>
      </c>
      <c r="CS7" s="36">
        <v>55.81</v>
      </c>
      <c r="CT7" s="36">
        <v>54.44</v>
      </c>
      <c r="CU7" s="36">
        <v>49.39</v>
      </c>
      <c r="CV7" s="36">
        <v>60.01</v>
      </c>
      <c r="CW7" s="36">
        <v>56.48</v>
      </c>
      <c r="CX7" s="36">
        <v>57.78</v>
      </c>
      <c r="CY7" s="36">
        <v>59.13</v>
      </c>
      <c r="CZ7" s="36">
        <v>60.32</v>
      </c>
      <c r="DA7" s="36">
        <v>64.63</v>
      </c>
      <c r="DB7" s="36">
        <v>65.599999999999994</v>
      </c>
      <c r="DC7" s="36">
        <v>84.12</v>
      </c>
      <c r="DD7" s="36">
        <v>84.41</v>
      </c>
      <c r="DE7" s="36">
        <v>84.2</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v>
      </c>
      <c r="EK7" s="36">
        <v>7.0000000000000007E-2</v>
      </c>
      <c r="EL7" s="36">
        <v>0.04</v>
      </c>
      <c r="EM7" s="36">
        <v>0.15</v>
      </c>
      <c r="EN7" s="36">
        <v>0.23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2017-02-15T03:05:26Z</cp:lastPrinted>
  <dcterms:created xsi:type="dcterms:W3CDTF">2017-02-08T02:46:11Z</dcterms:created>
  <dcterms:modified xsi:type="dcterms:W3CDTF">2017-02-23T11:59:00Z</dcterms:modified>
  <cp:category/>
</cp:coreProperties>
</file>