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<sst xmlns="http://schemas.openxmlformats.org/spreadsheetml/2006/main" count="221" uniqueCount="111">
  <si>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</si>
  <si>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</si>
  <si>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</si>
  <si>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</si>
  <si>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</si>
  <si>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</si>
  <si>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</si>
  <si>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</si>
  <si>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</si>
  <si>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</si>
  <si>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</si>
  <si>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</si>
  <si>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</si>
  <si>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</si>
  <si>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</si>
  <si>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</si>
  <si>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</si>
  <si>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</si>
  <si>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</si>
  <si>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</si>
  <si>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</si>
  <si>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</si>
  <si>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</si>
  <si>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</si>
  <si>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</si>
  <si>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</si>
  <si>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</si>
  <si>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</si>
  <si>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</si>
  <si>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</si>
  <si>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</si>
  <si>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</si>
  <si>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</si>
  <si>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</si>
  <si>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</si>
  <si>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</si>
  <si>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</si>
  <si>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</si>
  <si>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</si>
  <si>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</si>
  <si>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</si>
  <si>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</si>
  <si>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</si>
  <si>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</si>
  <si>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</si>
  <si>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</si>
  <si>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</si>
  <si>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</si>
  <si>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</si>
  <si>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</si>
  <si>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</si>
  <si>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</si>
  <si>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</si>
  <si>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</si>
  <si>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</si>
  <si>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</si>
  <si>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</si>
  <si>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</si>
  <si>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</si>
  <si>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</si>
  <si>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</si>
  <si>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</si>
  <si>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</si>
  <si>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</si>
  <si>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</si>
  <si>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</si>
  <si>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</si>
  <si>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</si>
  <si>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</si>
  <si>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</si>
  <si>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</si>
  <si>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</si>
  <si>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</si>
  <si>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</si>
  <si>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</si>
  <si>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</si>
  <si>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</si>
  <si>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</si>
  <si>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</si>
  <si>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</si>
  <si>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</si>
  <si>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</si>
  <si>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</si>
  <si>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</si>
  <si>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</si>
  <si>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</si>
  <si>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</si>
  <si>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</si>
  <si>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</si>
  <si>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</si>
  <si>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</si>
  <si>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</si>
  <si>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</si>
  <si>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</si>
  <si>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</si>
  <si>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</si>
  <si>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茨城県　行方市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</si>
  <si>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</si>
  <si>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</si>
  <si>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</si>
  <si>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</si>
  <si>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</si>
  <si>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</si>
  <si>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</si>
  <si>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</si>
  <si>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</si>
  <si>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</si>
  <si>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</si>
  <si>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10年３月供用開始から既に18年が経過し施設内機器において修繕が多くなってきている。また、部品によっては生産が終了しており修繕に苦慮することも多い。施設等の長寿命化計画及び耐震実施計画を策定中で計画的に更新等を実施していく。</t>
    <rPh sb="0" eb="2">
      <t>ヘイセイ</t>
    </rPh>
    <rPh sb="4" eb="5">
      <t>ネン</t>
    </rPh>
    <rPh sb="6" eb="7">
      <t>ガツ</t>
    </rPh>
    <rPh sb="7" eb="9">
      <t>キョウヨウ</t>
    </rPh>
    <rPh sb="9" eb="11">
      <t>カイシ</t>
    </rPh>
    <rPh sb="13" eb="14">
      <t>スデ</t>
    </rPh>
    <rPh sb="17" eb="18">
      <t>ネン</t>
    </rPh>
    <rPh sb="19" eb="21">
      <t>ケイカ</t>
    </rPh>
    <rPh sb="22" eb="24">
      <t>シセツ</t>
    </rPh>
    <rPh sb="24" eb="25">
      <t>ナイ</t>
    </rPh>
    <rPh sb="25" eb="27">
      <t>キキ</t>
    </rPh>
    <rPh sb="31" eb="33">
      <t>シュウゼン</t>
    </rPh>
    <rPh sb="34" eb="35">
      <t>オオ</t>
    </rPh>
    <rPh sb="47" eb="49">
      <t>ブヒン</t>
    </rPh>
    <rPh sb="54" eb="56">
      <t>セイサン</t>
    </rPh>
    <rPh sb="57" eb="59">
      <t>シュウリョウ</t>
    </rPh>
    <rPh sb="63" eb="65">
      <t>シュウゼン</t>
    </rPh>
    <rPh sb="66" eb="68">
      <t>クリョ</t>
    </rPh>
    <rPh sb="73" eb="74">
      <t>オオ</t>
    </rPh>
    <rPh sb="76" eb="78">
      <t>シセツ</t>
    </rPh>
    <rPh sb="78" eb="79">
      <t>トウ</t>
    </rPh>
    <rPh sb="80" eb="81">
      <t>チョウ</t>
    </rPh>
    <rPh sb="81" eb="84">
      <t>ジュミョウカ</t>
    </rPh>
    <rPh sb="84" eb="86">
      <t>ケイカク</t>
    </rPh>
    <rPh sb="86" eb="87">
      <t>オヨ</t>
    </rPh>
    <rPh sb="88" eb="90">
      <t>タイシン</t>
    </rPh>
    <rPh sb="90" eb="92">
      <t>ジッシ</t>
    </rPh>
    <rPh sb="92" eb="94">
      <t>ケイカク</t>
    </rPh>
    <rPh sb="95" eb="97">
      <t>サクテイ</t>
    </rPh>
    <rPh sb="97" eb="98">
      <t>チュウ</t>
    </rPh>
    <rPh sb="99" eb="102">
      <t>ケイカクテキ</t>
    </rPh>
    <rPh sb="103" eb="105">
      <t>コウシン</t>
    </rPh>
    <rPh sb="105" eb="106">
      <t>トウ</t>
    </rPh>
    <rPh sb="107" eb="109">
      <t>ジッシ</t>
    </rPh>
    <phoneticPr fontId="4"/>
  </si>
  <si>
    <t>①収益的収支比率がＨ23から減少しているのは一般会計繰入金の削減による。比率100％未満であり、収益の向上と費用の削減が課題と考える。　　　　⑤経費回収率は使用料金収入の増加と職員給与費の削減により増加した。また、平均値より低いのは使用料の対象とならない不明水が多いことが考えられる。今後も有収水量の確保と向上を図っていく必要がある。　　　　　　　　　　　　　　　　　　　　　　　　　　　　　　　　　　　　⑥汚水処理原価は維持管理費の抑制により減少した。が、類似団体と比べて高い数値となっているので、経費の節減を図り経営の改善を図っていく必要がある。　　　　　　　　　　　　　　　　　　　　　　　　　　　　　　⑦施設利用率はＨ24より浄化処理施設の増設に伴い処理能力が増加したため減少した。類似団体と比べて低い数値となっているが、認可区域の整備途中であることと水洗化率が低いなどが考えられる。供用開始後は、水洗化率の向上に努め下水道施設の利用率を高め、有収水量を確保し使用料収入の増収を図ることが重要と考える。　　　　　　　　　　　　⑧水洗化率は、類似団体を下回っている。戸別訪問や広報紙、イベント等でのキャンペーンを通じて、水洗化率の向上に努めていく。</t>
    <rPh sb="1" eb="4">
      <t>シュウエキテキ</t>
    </rPh>
    <rPh sb="4" eb="6">
      <t>シュウシ</t>
    </rPh>
    <rPh sb="6" eb="8">
      <t>ヒリツ</t>
    </rPh>
    <rPh sb="14" eb="16">
      <t>ゲンショウ</t>
    </rPh>
    <rPh sb="22" eb="24">
      <t>イッパン</t>
    </rPh>
    <rPh sb="24" eb="26">
      <t>カイケイ</t>
    </rPh>
    <rPh sb="26" eb="28">
      <t>クリイレ</t>
    </rPh>
    <rPh sb="28" eb="29">
      <t>キン</t>
    </rPh>
    <rPh sb="30" eb="32">
      <t>サクゲン</t>
    </rPh>
    <rPh sb="36" eb="38">
      <t>ヒリツ</t>
    </rPh>
    <rPh sb="42" eb="44">
      <t>ミマン</t>
    </rPh>
    <rPh sb="48" eb="50">
      <t>シュウエキ</t>
    </rPh>
    <rPh sb="51" eb="53">
      <t>コウジョウ</t>
    </rPh>
    <rPh sb="54" eb="56">
      <t>ヒヨウ</t>
    </rPh>
    <rPh sb="57" eb="59">
      <t>サクゲン</t>
    </rPh>
    <rPh sb="60" eb="62">
      <t>カダイ</t>
    </rPh>
    <rPh sb="63" eb="64">
      <t>カンガ</t>
    </rPh>
    <rPh sb="72" eb="74">
      <t>ケイヒ</t>
    </rPh>
    <rPh sb="74" eb="76">
      <t>カイシュウ</t>
    </rPh>
    <rPh sb="76" eb="77">
      <t>リツ</t>
    </rPh>
    <rPh sb="78" eb="81">
      <t>シヨウリョウ</t>
    </rPh>
    <rPh sb="81" eb="82">
      <t>キン</t>
    </rPh>
    <rPh sb="82" eb="84">
      <t>シュウニュウ</t>
    </rPh>
    <rPh sb="85" eb="87">
      <t>ゾウカ</t>
    </rPh>
    <rPh sb="88" eb="90">
      <t>ショクイン</t>
    </rPh>
    <rPh sb="90" eb="92">
      <t>キュウヨ</t>
    </rPh>
    <rPh sb="92" eb="93">
      <t>ヒ</t>
    </rPh>
    <rPh sb="94" eb="96">
      <t>サクゲン</t>
    </rPh>
    <rPh sb="99" eb="101">
      <t>ゾウカ</t>
    </rPh>
    <rPh sb="107" eb="110">
      <t>ヘイキンチ</t>
    </rPh>
    <rPh sb="112" eb="113">
      <t>ヒク</t>
    </rPh>
    <rPh sb="116" eb="119">
      <t>シヨウリョウ</t>
    </rPh>
    <rPh sb="120" eb="122">
      <t>タイショウ</t>
    </rPh>
    <rPh sb="127" eb="129">
      <t>フメイ</t>
    </rPh>
    <rPh sb="129" eb="130">
      <t>スイ</t>
    </rPh>
    <rPh sb="131" eb="132">
      <t>オオ</t>
    </rPh>
    <rPh sb="136" eb="137">
      <t>カンガ</t>
    </rPh>
    <rPh sb="142" eb="144">
      <t>コンゴ</t>
    </rPh>
    <rPh sb="145" eb="147">
      <t>ユウシュウ</t>
    </rPh>
    <rPh sb="147" eb="149">
      <t>スイリョウ</t>
    </rPh>
    <rPh sb="150" eb="152">
      <t>カクホ</t>
    </rPh>
    <rPh sb="153" eb="155">
      <t>コウジョウ</t>
    </rPh>
    <rPh sb="156" eb="157">
      <t>ハカ</t>
    </rPh>
    <rPh sb="161" eb="163">
      <t>ヒツヨウ</t>
    </rPh>
    <rPh sb="204" eb="206">
      <t>オスイ</t>
    </rPh>
    <rPh sb="206" eb="208">
      <t>ショリ</t>
    </rPh>
    <rPh sb="208" eb="210">
      <t>ゲンカ</t>
    </rPh>
    <rPh sb="211" eb="213">
      <t>イジ</t>
    </rPh>
    <rPh sb="213" eb="215">
      <t>カンリ</t>
    </rPh>
    <rPh sb="215" eb="216">
      <t>ヒ</t>
    </rPh>
    <rPh sb="217" eb="219">
      <t>ヨクセイ</t>
    </rPh>
    <rPh sb="222" eb="224">
      <t>ゲンショウ</t>
    </rPh>
    <rPh sb="229" eb="231">
      <t>ルイジ</t>
    </rPh>
    <rPh sb="231" eb="233">
      <t>ダンタイ</t>
    </rPh>
    <rPh sb="234" eb="235">
      <t>クラ</t>
    </rPh>
    <rPh sb="237" eb="238">
      <t>タカ</t>
    </rPh>
    <rPh sb="239" eb="241">
      <t>スウチ</t>
    </rPh>
    <rPh sb="250" eb="252">
      <t>ケイヒ</t>
    </rPh>
    <rPh sb="253" eb="255">
      <t>セツゲン</t>
    </rPh>
    <rPh sb="256" eb="257">
      <t>ハカ</t>
    </rPh>
    <rPh sb="258" eb="260">
      <t>ケイエイ</t>
    </rPh>
    <rPh sb="261" eb="263">
      <t>カイゼン</t>
    </rPh>
    <rPh sb="264" eb="265">
      <t>ハカ</t>
    </rPh>
    <rPh sb="269" eb="271">
      <t>ヒツヨウ</t>
    </rPh>
    <rPh sb="306" eb="308">
      <t>シセツ</t>
    </rPh>
    <rPh sb="308" eb="311">
      <t>リヨウリツ</t>
    </rPh>
    <rPh sb="317" eb="319">
      <t>ジョウカ</t>
    </rPh>
    <rPh sb="319" eb="321">
      <t>ショリ</t>
    </rPh>
    <rPh sb="321" eb="323">
      <t>シセツ</t>
    </rPh>
    <rPh sb="324" eb="326">
      <t>ゾウセツ</t>
    </rPh>
    <rPh sb="327" eb="328">
      <t>トモナ</t>
    </rPh>
    <rPh sb="329" eb="331">
      <t>ショリ</t>
    </rPh>
    <rPh sb="331" eb="333">
      <t>ノウリョク</t>
    </rPh>
    <rPh sb="334" eb="336">
      <t>ゾウカ</t>
    </rPh>
    <rPh sb="340" eb="342">
      <t>ゲンショウ</t>
    </rPh>
    <rPh sb="345" eb="347">
      <t>ルイジ</t>
    </rPh>
    <rPh sb="347" eb="349">
      <t>ダンタイ</t>
    </rPh>
    <rPh sb="468" eb="471">
      <t>スイセンカ</t>
    </rPh>
    <rPh sb="471" eb="472">
      <t>リツ</t>
    </rPh>
    <rPh sb="474" eb="476">
      <t>ルイジ</t>
    </rPh>
    <rPh sb="476" eb="478">
      <t>ダンタイ</t>
    </rPh>
    <rPh sb="479" eb="481">
      <t>シタマワ</t>
    </rPh>
    <rPh sb="486" eb="488">
      <t>コベツ</t>
    </rPh>
    <rPh sb="488" eb="490">
      <t>ホウモン</t>
    </rPh>
    <rPh sb="491" eb="494">
      <t>コウホウシ</t>
    </rPh>
    <rPh sb="499" eb="500">
      <t>トウ</t>
    </rPh>
    <rPh sb="509" eb="510">
      <t>ツウ</t>
    </rPh>
    <rPh sb="513" eb="516">
      <t>スイセンカ</t>
    </rPh>
    <rPh sb="516" eb="517">
      <t>リツ</t>
    </rPh>
    <rPh sb="518" eb="520">
      <t>コウジョウ</t>
    </rPh>
    <rPh sb="521" eb="522">
      <t>ツト</t>
    </rPh>
    <phoneticPr fontId="4"/>
  </si>
  <si>
    <t>下水道事業は、先行的に施設整備を行う事業であるため、供用開始後の財源となる使用料収入の確保及び向上が重要になるので、戸別訪問等の実施により早期の接続を促していく。それとともに公平性という意味からも確実な使用料収納（滞納防止）に努めていきたい。また、地方公営企業法の適用を進め、経営の計画性・透明性を高めたい。施設においては、不明水量の減少も含め計画的な維持管理と、その質を確保しつつ費用の減少に努める。</t>
    <rPh sb="0" eb="3">
      <t>ゲスイドウ</t>
    </rPh>
    <rPh sb="3" eb="5">
      <t>ジギョウ</t>
    </rPh>
    <rPh sb="7" eb="10">
      <t>センコウテキ</t>
    </rPh>
    <rPh sb="11" eb="13">
      <t>シセツ</t>
    </rPh>
    <rPh sb="13" eb="15">
      <t>セイビ</t>
    </rPh>
    <rPh sb="16" eb="17">
      <t>オコナ</t>
    </rPh>
    <rPh sb="18" eb="20">
      <t>ジギョウ</t>
    </rPh>
    <rPh sb="26" eb="28">
      <t>キョウヨウ</t>
    </rPh>
    <rPh sb="28" eb="30">
      <t>カイシ</t>
    </rPh>
    <rPh sb="30" eb="31">
      <t>ゴ</t>
    </rPh>
    <rPh sb="32" eb="34">
      <t>ザイゲン</t>
    </rPh>
    <rPh sb="37" eb="40">
      <t>シヨウリョウ</t>
    </rPh>
    <rPh sb="40" eb="42">
      <t>シュウニュウ</t>
    </rPh>
    <rPh sb="43" eb="45">
      <t>カクホ</t>
    </rPh>
    <rPh sb="45" eb="46">
      <t>オヨ</t>
    </rPh>
    <rPh sb="47" eb="49">
      <t>コウジョウ</t>
    </rPh>
    <rPh sb="50" eb="52">
      <t>ジュウヨウ</t>
    </rPh>
    <rPh sb="58" eb="60">
      <t>コベツ</t>
    </rPh>
    <rPh sb="60" eb="62">
      <t>ホウモン</t>
    </rPh>
    <rPh sb="62" eb="63">
      <t>トウ</t>
    </rPh>
    <rPh sb="64" eb="66">
      <t>ジッシ</t>
    </rPh>
    <rPh sb="69" eb="71">
      <t>ソウキ</t>
    </rPh>
    <rPh sb="72" eb="74">
      <t>セツゾク</t>
    </rPh>
    <rPh sb="75" eb="76">
      <t>ウナガ</t>
    </rPh>
    <rPh sb="87" eb="90">
      <t>コウヘイセイ</t>
    </rPh>
    <rPh sb="93" eb="95">
      <t>イミ</t>
    </rPh>
    <rPh sb="98" eb="100">
      <t>カクジツ</t>
    </rPh>
    <rPh sb="101" eb="104">
      <t>シヨウリョウ</t>
    </rPh>
    <rPh sb="104" eb="106">
      <t>シュウノウ</t>
    </rPh>
    <rPh sb="107" eb="109">
      <t>タイノウ</t>
    </rPh>
    <rPh sb="109" eb="111">
      <t>ボウシ</t>
    </rPh>
    <rPh sb="113" eb="114">
      <t>ツト</t>
    </rPh>
    <rPh sb="124" eb="126">
      <t>チホウ</t>
    </rPh>
    <rPh sb="126" eb="128">
      <t>コウエイ</t>
    </rPh>
    <rPh sb="128" eb="130">
      <t>キギョウ</t>
    </rPh>
    <rPh sb="130" eb="131">
      <t>ホウ</t>
    </rPh>
    <rPh sb="132" eb="134">
      <t>テキヨウ</t>
    </rPh>
    <rPh sb="135" eb="136">
      <t>スス</t>
    </rPh>
    <rPh sb="138" eb="140">
      <t>ケイエイ</t>
    </rPh>
    <rPh sb="141" eb="143">
      <t>ケイカク</t>
    </rPh>
    <rPh sb="143" eb="144">
      <t>セイ</t>
    </rPh>
    <rPh sb="145" eb="148">
      <t>トウメイセイ</t>
    </rPh>
    <rPh sb="149" eb="150">
      <t>タカ</t>
    </rPh>
    <rPh sb="154" eb="156">
      <t>シセツ</t>
    </rPh>
    <rPh sb="162" eb="164">
      <t>フメイ</t>
    </rPh>
    <rPh sb="164" eb="166">
      <t>スイリョウ</t>
    </rPh>
    <rPh sb="167" eb="169">
      <t>ゲンショウ</t>
    </rPh>
    <rPh sb="170" eb="171">
      <t>フク</t>
    </rPh>
    <rPh sb="172" eb="174">
      <t>ケイカク</t>
    </rPh>
    <rPh sb="174" eb="175">
      <t>テキ</t>
    </rPh>
    <rPh sb="176" eb="178">
      <t>イジ</t>
    </rPh>
    <rPh sb="178" eb="180">
      <t>カンリ</t>
    </rPh>
    <rPh sb="184" eb="185">
      <t>シツ</t>
    </rPh>
    <rPh sb="186" eb="188">
      <t>カクホ</t>
    </rPh>
    <rPh sb="191" eb="193">
      <t>ヒヨウ</t>
    </rPh>
    <rPh sb="194" eb="196">
      <t>ゲンショウ</t>
    </rPh>
    <rPh sb="197" eb="19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</si>
</sst>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047680"/>
        <c:axId val="970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0.05</c:v>
                </c:pt>
                <c:pt idx="4">
                  <c:v>0.04</c:v>
                </c:pt>
              </c:numCache>
            </c:numRef>
          </c:val>
          <c:smooth val="0"/>
        </c:ser>
        <c:dLbls>
          <c:showLegendKey val="0"/>
          <c:showVal val="0"/>
          <c:showCatName val="0"/>
          <c:showSerName val="0"/>
          <c:showPercent val="0"/>
          <c:showBubbleSize val="0"/>
        </c:dLbls>
        <c:marker val="1"/>
        <c:smooth val="0"/>
        <c:axId val="97047680"/>
        <c:axId val="97049600"/>
      </c:lineChart>
      <c:dateAx>
        <c:axId val="97047680"/>
        <c:scaling>
          <c:orientation val="minMax"/>
        </c:scaling>
        <c:delete val="1"/>
        <c:axPos val="b"/>
        <c:numFmt formatCode="ge" sourceLinked="1"/>
        <c:majorTickMark val="none"/>
        <c:minorTickMark val="none"/>
        <c:tickLblPos val="none"/>
        <c:crossAx val="97049600"/>
        <c:crosses val="autoZero"/>
        <c:auto val="1"/>
        <c:lblOffset val="100"/>
        <c:baseTimeUnit val="years"/>
      </c:dateAx>
      <c:valAx>
        <c:axId val="970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75.55</c:v>
                </c:pt>
                <c:pt idx="1">
                  <c:v>79.62</c:v>
                </c:pt>
                <c:pt idx="2">
                  <c:v>39.81</c:v>
                </c:pt>
                <c:pt idx="3">
                  <c:v>43.58</c:v>
                </c:pt>
                <c:pt idx="4">
                  <c:v>41.7</c:v>
                </c:pt>
              </c:numCache>
            </c:numRef>
          </c:val>
        </c:ser>
        <c:dLbls>
          <c:showLegendKey val="0"/>
          <c:showVal val="0"/>
          <c:showCatName val="0"/>
          <c:showSerName val="0"/>
          <c:showPercent val="0"/>
          <c:showBubbleSize val="0"/>
        </c:dLbls>
        <c:gapWidth val="150"/>
        <c:axId val="105784832"/>
        <c:axId val="1057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43.65</c:v>
                </c:pt>
                <c:pt idx="4">
                  <c:v>43.58</c:v>
                </c:pt>
              </c:numCache>
            </c:numRef>
          </c:val>
          <c:smooth val="0"/>
        </c:ser>
        <c:dLbls>
          <c:showLegendKey val="0"/>
          <c:showVal val="0"/>
          <c:showCatName val="0"/>
          <c:showSerName val="0"/>
          <c:showPercent val="0"/>
          <c:showBubbleSize val="0"/>
        </c:dLbls>
        <c:marker val="1"/>
        <c:smooth val="0"/>
        <c:axId val="105784832"/>
        <c:axId val="105786752"/>
      </c:lineChart>
      <c:dateAx>
        <c:axId val="105784832"/>
        <c:scaling>
          <c:orientation val="minMax"/>
        </c:scaling>
        <c:delete val="1"/>
        <c:axPos val="b"/>
        <c:numFmt formatCode="ge" sourceLinked="1"/>
        <c:majorTickMark val="none"/>
        <c:minorTickMark val="none"/>
        <c:tickLblPos val="none"/>
        <c:crossAx val="105786752"/>
        <c:crosses val="autoZero"/>
        <c:auto val="1"/>
        <c:lblOffset val="100"/>
        <c:baseTimeUnit val="years"/>
      </c:dateAx>
      <c:valAx>
        <c:axId val="1057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50.93</c:v>
                </c:pt>
                <c:pt idx="1">
                  <c:v>51.81</c:v>
                </c:pt>
                <c:pt idx="2">
                  <c:v>52.88</c:v>
                </c:pt>
                <c:pt idx="3">
                  <c:v>52.8</c:v>
                </c:pt>
                <c:pt idx="4">
                  <c:v>54.15</c:v>
                </c:pt>
              </c:numCache>
            </c:numRef>
          </c:val>
        </c:ser>
        <c:dLbls>
          <c:showLegendKey val="0"/>
          <c:showVal val="0"/>
          <c:showCatName val="0"/>
          <c:showSerName val="0"/>
          <c:showPercent val="0"/>
          <c:showBubbleSize val="0"/>
        </c:dLbls>
        <c:gapWidth val="150"/>
        <c:axId val="105448576"/>
        <c:axId val="1054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82.2</c:v>
                </c:pt>
                <c:pt idx="4">
                  <c:v>82.35</c:v>
                </c:pt>
              </c:numCache>
            </c:numRef>
          </c:val>
          <c:smooth val="0"/>
        </c:ser>
        <c:dLbls>
          <c:showLegendKey val="0"/>
          <c:showVal val="0"/>
          <c:showCatName val="0"/>
          <c:showSerName val="0"/>
          <c:showPercent val="0"/>
          <c:showBubbleSize val="0"/>
        </c:dLbls>
        <c:marker val="1"/>
        <c:smooth val="0"/>
        <c:axId val="105448576"/>
        <c:axId val="105450496"/>
      </c:lineChart>
      <c:dateAx>
        <c:axId val="105448576"/>
        <c:scaling>
          <c:orientation val="minMax"/>
        </c:scaling>
        <c:delete val="1"/>
        <c:axPos val="b"/>
        <c:numFmt formatCode="ge" sourceLinked="1"/>
        <c:majorTickMark val="none"/>
        <c:minorTickMark val="none"/>
        <c:tickLblPos val="none"/>
        <c:crossAx val="105450496"/>
        <c:crosses val="autoZero"/>
        <c:auto val="1"/>
        <c:lblOffset val="100"/>
        <c:baseTimeUnit val="years"/>
      </c:dateAx>
      <c:valAx>
        <c:axId val="1054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84.46</c:v>
                </c:pt>
                <c:pt idx="1">
                  <c:v>104.81</c:v>
                </c:pt>
                <c:pt idx="2">
                  <c:v>95.56</c:v>
                </c:pt>
                <c:pt idx="3">
                  <c:v>86.12</c:v>
                </c:pt>
                <c:pt idx="4">
                  <c:v>87.72</c:v>
                </c:pt>
              </c:numCache>
            </c:numRef>
          </c:val>
        </c:ser>
        <c:dLbls>
          <c:showLegendKey val="0"/>
          <c:showVal val="0"/>
          <c:showCatName val="0"/>
          <c:showSerName val="0"/>
          <c:showPercent val="0"/>
          <c:showBubbleSize val="0"/>
        </c:dLbls>
        <c:gapWidth val="150"/>
        <c:axId val="97092352"/>
        <c:axId val="970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92352"/>
        <c:axId val="97094272"/>
      </c:lineChart>
      <c:dateAx>
        <c:axId val="97092352"/>
        <c:scaling>
          <c:orientation val="minMax"/>
        </c:scaling>
        <c:delete val="1"/>
        <c:axPos val="b"/>
        <c:numFmt formatCode="ge" sourceLinked="1"/>
        <c:majorTickMark val="none"/>
        <c:minorTickMark val="none"/>
        <c:tickLblPos val="none"/>
        <c:crossAx val="97094272"/>
        <c:crosses val="autoZero"/>
        <c:auto val="1"/>
        <c:lblOffset val="100"/>
        <c:baseTimeUnit val="years"/>
      </c:dateAx>
      <c:valAx>
        <c:axId val="970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390464"/>
        <c:axId val="1053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390464"/>
        <c:axId val="105392384"/>
      </c:lineChart>
      <c:dateAx>
        <c:axId val="105390464"/>
        <c:scaling>
          <c:orientation val="minMax"/>
        </c:scaling>
        <c:delete val="1"/>
        <c:axPos val="b"/>
        <c:numFmt formatCode="ge" sourceLinked="1"/>
        <c:majorTickMark val="none"/>
        <c:minorTickMark val="none"/>
        <c:tickLblPos val="none"/>
        <c:crossAx val="105392384"/>
        <c:crosses val="autoZero"/>
        <c:auto val="1"/>
        <c:lblOffset val="100"/>
        <c:baseTimeUnit val="years"/>
      </c:dateAx>
      <c:valAx>
        <c:axId val="1053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426944"/>
        <c:axId val="1054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426944"/>
        <c:axId val="105428864"/>
      </c:lineChart>
      <c:dateAx>
        <c:axId val="105426944"/>
        <c:scaling>
          <c:orientation val="minMax"/>
        </c:scaling>
        <c:delete val="1"/>
        <c:axPos val="b"/>
        <c:numFmt formatCode="ge" sourceLinked="1"/>
        <c:majorTickMark val="none"/>
        <c:minorTickMark val="none"/>
        <c:tickLblPos val="none"/>
        <c:crossAx val="105428864"/>
        <c:crosses val="autoZero"/>
        <c:auto val="1"/>
        <c:lblOffset val="100"/>
        <c:baseTimeUnit val="years"/>
      </c:dateAx>
      <c:valAx>
        <c:axId val="1054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218432"/>
        <c:axId val="1052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218432"/>
        <c:axId val="105220352"/>
      </c:lineChart>
      <c:dateAx>
        <c:axId val="105218432"/>
        <c:scaling>
          <c:orientation val="minMax"/>
        </c:scaling>
        <c:delete val="1"/>
        <c:axPos val="b"/>
        <c:numFmt formatCode="ge" sourceLinked="1"/>
        <c:majorTickMark val="none"/>
        <c:minorTickMark val="none"/>
        <c:tickLblPos val="none"/>
        <c:crossAx val="105220352"/>
        <c:crosses val="autoZero"/>
        <c:auto val="1"/>
        <c:lblOffset val="100"/>
        <c:baseTimeUnit val="years"/>
      </c:dateAx>
      <c:valAx>
        <c:axId val="1052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263104"/>
        <c:axId val="1052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263104"/>
        <c:axId val="105265024"/>
      </c:lineChart>
      <c:dateAx>
        <c:axId val="105263104"/>
        <c:scaling>
          <c:orientation val="minMax"/>
        </c:scaling>
        <c:delete val="1"/>
        <c:axPos val="b"/>
        <c:numFmt formatCode="ge" sourceLinked="1"/>
        <c:majorTickMark val="none"/>
        <c:minorTickMark val="none"/>
        <c:tickLblPos val="none"/>
        <c:crossAx val="105265024"/>
        <c:crosses val="autoZero"/>
        <c:auto val="1"/>
        <c:lblOffset val="100"/>
        <c:baseTimeUnit val="years"/>
      </c:dateAx>
      <c:valAx>
        <c:axId val="1052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278464"/>
        <c:axId val="10530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1569.13</c:v>
                </c:pt>
                <c:pt idx="4">
                  <c:v>1436</c:v>
                </c:pt>
              </c:numCache>
            </c:numRef>
          </c:val>
          <c:smooth val="0"/>
        </c:ser>
        <c:dLbls>
          <c:showLegendKey val="0"/>
          <c:showVal val="0"/>
          <c:showCatName val="0"/>
          <c:showSerName val="0"/>
          <c:showPercent val="0"/>
          <c:showBubbleSize val="0"/>
        </c:dLbls>
        <c:marker val="1"/>
        <c:smooth val="0"/>
        <c:axId val="105278464"/>
        <c:axId val="105305216"/>
      </c:lineChart>
      <c:dateAx>
        <c:axId val="105278464"/>
        <c:scaling>
          <c:orientation val="minMax"/>
        </c:scaling>
        <c:delete val="1"/>
        <c:axPos val="b"/>
        <c:numFmt formatCode="ge" sourceLinked="1"/>
        <c:majorTickMark val="none"/>
        <c:minorTickMark val="none"/>
        <c:tickLblPos val="none"/>
        <c:crossAx val="105305216"/>
        <c:crosses val="autoZero"/>
        <c:auto val="1"/>
        <c:lblOffset val="100"/>
        <c:baseTimeUnit val="years"/>
      </c:dateAx>
      <c:valAx>
        <c:axId val="1053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32.409999999999997</c:v>
                </c:pt>
                <c:pt idx="1">
                  <c:v>40.92</c:v>
                </c:pt>
                <c:pt idx="2">
                  <c:v>38.92</c:v>
                </c:pt>
                <c:pt idx="3">
                  <c:v>36.700000000000003</c:v>
                </c:pt>
                <c:pt idx="4">
                  <c:v>49.35</c:v>
                </c:pt>
              </c:numCache>
            </c:numRef>
          </c:val>
        </c:ser>
        <c:dLbls>
          <c:showLegendKey val="0"/>
          <c:showVal val="0"/>
          <c:showCatName val="0"/>
          <c:showSerName val="0"/>
          <c:showPercent val="0"/>
          <c:showBubbleSize val="0"/>
        </c:dLbls>
        <c:gapWidth val="150"/>
        <c:axId val="105720448"/>
        <c:axId val="1057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64.63</c:v>
                </c:pt>
                <c:pt idx="4">
                  <c:v>66.56</c:v>
                </c:pt>
              </c:numCache>
            </c:numRef>
          </c:val>
          <c:smooth val="0"/>
        </c:ser>
        <c:dLbls>
          <c:showLegendKey val="0"/>
          <c:showVal val="0"/>
          <c:showCatName val="0"/>
          <c:showSerName val="0"/>
          <c:showPercent val="0"/>
          <c:showBubbleSize val="0"/>
        </c:dLbls>
        <c:marker val="1"/>
        <c:smooth val="0"/>
        <c:axId val="105720448"/>
        <c:axId val="105730816"/>
      </c:lineChart>
      <c:dateAx>
        <c:axId val="105720448"/>
        <c:scaling>
          <c:orientation val="minMax"/>
        </c:scaling>
        <c:delete val="1"/>
        <c:axPos val="b"/>
        <c:numFmt formatCode="ge" sourceLinked="1"/>
        <c:majorTickMark val="none"/>
        <c:minorTickMark val="none"/>
        <c:tickLblPos val="none"/>
        <c:crossAx val="105730816"/>
        <c:crosses val="autoZero"/>
        <c:auto val="1"/>
        <c:lblOffset val="100"/>
        <c:baseTimeUnit val="years"/>
      </c:dateAx>
      <c:valAx>
        <c:axId val="1057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442.79</c:v>
                </c:pt>
                <c:pt idx="1">
                  <c:v>371.83</c:v>
                </c:pt>
                <c:pt idx="2">
                  <c:v>393.2</c:v>
                </c:pt>
                <c:pt idx="3">
                  <c:v>417.67</c:v>
                </c:pt>
                <c:pt idx="4">
                  <c:v>321.26</c:v>
                </c:pt>
              </c:numCache>
            </c:numRef>
          </c:val>
        </c:ser>
        <c:dLbls>
          <c:showLegendKey val="0"/>
          <c:showVal val="0"/>
          <c:showCatName val="0"/>
          <c:showSerName val="0"/>
          <c:showPercent val="0"/>
          <c:showBubbleSize val="0"/>
        </c:dLbls>
        <c:gapWidth val="150"/>
        <c:axId val="105760640"/>
        <c:axId val="1057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245.75</c:v>
                </c:pt>
                <c:pt idx="4">
                  <c:v>244.29</c:v>
                </c:pt>
              </c:numCache>
            </c:numRef>
          </c:val>
          <c:smooth val="0"/>
        </c:ser>
        <c:dLbls>
          <c:showLegendKey val="0"/>
          <c:showVal val="0"/>
          <c:showCatName val="0"/>
          <c:showSerName val="0"/>
          <c:showPercent val="0"/>
          <c:showBubbleSize val="0"/>
        </c:dLbls>
        <c:marker val="1"/>
        <c:smooth val="0"/>
        <c:axId val="105760640"/>
        <c:axId val="105762816"/>
      </c:lineChart>
      <c:dateAx>
        <c:axId val="105760640"/>
        <c:scaling>
          <c:orientation val="minMax"/>
        </c:scaling>
        <c:delete val="1"/>
        <c:axPos val="b"/>
        <c:numFmt formatCode="ge" sourceLinked="1"/>
        <c:majorTickMark val="none"/>
        <c:minorTickMark val="none"/>
        <c:tickLblPos val="none"/>
        <c:crossAx val="105762816"/>
        <c:crosses val="autoZero"/>
        <c:auto val="1"/>
        <c:lblOffset val="100"/>
        <c:baseTimeUnit val="years"/>
      </c:dateAx>
      <c:valAx>
        <c:axId val="1057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茨城県　行方市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37299</v>
      </c>
      <c r="AM8" s="47"/>
      <c r="AN8" s="47"/>
      <c r="AO8" s="47"/>
      <c r="AP8" s="47"/>
      <c r="AQ8" s="47"/>
      <c r="AR8" s="47"/>
      <c r="AS8" s="47"/>
      <c r="AT8" s="43">
        <f>データ!S6</f>
        <v>222.48</v>
      </c>
      <c r="AU8" s="43"/>
      <c r="AV8" s="43"/>
      <c r="AW8" s="43"/>
      <c r="AX8" s="43"/>
      <c r="AY8" s="43"/>
      <c r="AZ8" s="43"/>
      <c r="BA8" s="43"/>
      <c r="BB8" s="43">
        <f>データ!T6</f>
        <v>167.65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10.16</v>
      </c>
      <c r="Q10" s="43"/>
      <c r="R10" s="43"/>
      <c r="S10" s="43"/>
      <c r="T10" s="43"/>
      <c r="U10" s="43"/>
      <c r="V10" s="43"/>
      <c r="W10" s="43">
        <f>データ!P6</f>
        <v>59.58</v>
      </c>
      <c r="X10" s="43"/>
      <c r="Y10" s="43"/>
      <c r="Z10" s="43"/>
      <c r="AA10" s="43"/>
      <c r="AB10" s="43"/>
      <c r="AC10" s="43"/>
      <c r="AD10" s="47">
        <f>データ!Q6</f>
        <v>2916</v>
      </c>
      <c r="AE10" s="47"/>
      <c r="AF10" s="47"/>
      <c r="AG10" s="47"/>
      <c r="AH10" s="47"/>
      <c r="AI10" s="47"/>
      <c r="AJ10" s="47"/>
      <c r="AK10" s="2"/>
      <c r="AL10" s="47">
        <f>データ!U6</f>
        <v>3760</v>
      </c>
      <c r="AM10" s="47"/>
      <c r="AN10" s="47"/>
      <c r="AO10" s="47"/>
      <c r="AP10" s="47"/>
      <c r="AQ10" s="47"/>
      <c r="AR10" s="47"/>
      <c r="AS10" s="47"/>
      <c r="AT10" s="43">
        <f>データ!V6</f>
        <v>1.55</v>
      </c>
      <c r="AU10" s="43"/>
      <c r="AV10" s="43"/>
      <c r="AW10" s="43"/>
      <c r="AX10" s="43"/>
      <c r="AY10" s="43"/>
      <c r="AZ10" s="43"/>
      <c r="BA10" s="43"/>
      <c r="BB10" s="43">
        <f>データ!W6</f>
        <v>2425.81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82333</v>
      </c>
      <c r="D6" s="31">
        <f t="shared" si="3"/>
        <v>47</v>
      </c>
      <c r="E6" s="31">
        <f t="shared" si="3"/>
        <v>17</v>
      </c>
      <c r="F6" s="31">
        <f t="shared" si="3"/>
        <v>4</v>
      </c>
      <c r="G6" s="31">
        <f t="shared" si="3"/>
        <v>0</v>
      </c>
      <c r="H6" s="31" t="str">
        <f t="shared" si="3"/>
        <v>茨城県　行方市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10.16</v>
      </c>
      <c r="P6" s="32">
        <f t="shared" si="3"/>
        <v>59.58</v>
      </c>
      <c r="Q6" s="32">
        <f t="shared" si="3"/>
        <v>2916</v>
      </c>
      <c r="R6" s="32">
        <f t="shared" si="3"/>
        <v>37299</v>
      </c>
      <c r="S6" s="32">
        <f t="shared" si="3"/>
        <v>222.48</v>
      </c>
      <c r="T6" s="32">
        <f t="shared" si="3"/>
        <v>167.65</v>
      </c>
      <c r="U6" s="32">
        <f t="shared" si="3"/>
        <v>3760</v>
      </c>
      <c r="V6" s="32">
        <f t="shared" si="3"/>
        <v>1.55</v>
      </c>
      <c r="W6" s="32">
        <f t="shared" si="3"/>
        <v>2425.81</v>
      </c>
      <c r="X6" s="33">
        <f>IF(X7="",NA(),X7)</f>
        <v>84.46</v>
      </c>
      <c r="Y6" s="33">
        <f t="shared" ref="Y6:AG6" si="4">IF(Y7="",NA(),Y7)</f>
        <v>104.81</v>
      </c>
      <c r="Z6" s="33">
        <f t="shared" si="4"/>
        <v>95.56</v>
      </c>
      <c r="AA6" s="33">
        <f t="shared" si="4"/>
        <v>86.12</v>
      </c>
      <c r="AB6" s="33">
        <f t="shared" si="4"/>
        <v>87.72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1569.13</v>
      </c>
      <c r="BN6" s="33">
        <f t="shared" si="7"/>
        <v>1436</v>
      </c>
      <c r="BO6" s="32" t="str">
        <f>IF(BO7="","",IF(BO7="-","【-】","【"&amp;SUBSTITUTE(TEXT(BO7,"#,##0.00"),"-","△")&amp;"】"))</f>
        <v>【1,479.31】</v>
      </c>
      <c r="BP6" s="33">
        <f>IF(BP7="",NA(),BP7)</f>
        <v>32.409999999999997</v>
      </c>
      <c r="BQ6" s="33">
        <f t="shared" ref="BQ6:BY6" si="8">IF(BQ7="",NA(),BQ7)</f>
        <v>40.92</v>
      </c>
      <c r="BR6" s="33">
        <f t="shared" si="8"/>
        <v>38.92</v>
      </c>
      <c r="BS6" s="33">
        <f t="shared" si="8"/>
        <v>36.700000000000003</v>
      </c>
      <c r="BT6" s="33">
        <f t="shared" si="8"/>
        <v>49.35</v>
      </c>
      <c r="BU6" s="33">
        <f t="shared" si="8"/>
        <v>55.15</v>
      </c>
      <c r="BV6" s="33">
        <f t="shared" si="8"/>
        <v>52.89</v>
      </c>
      <c r="BW6" s="33">
        <f t="shared" si="8"/>
        <v>51.73</v>
      </c>
      <c r="BX6" s="33">
        <f t="shared" si="8"/>
        <v>64.63</v>
      </c>
      <c r="BY6" s="33">
        <f t="shared" si="8"/>
        <v>66.56</v>
      </c>
      <c r="BZ6" s="32" t="str">
        <f>IF(BZ7="","",IF(BZ7="-","【-】","【"&amp;SUBSTITUTE(TEXT(BZ7,"#,##0.00"),"-","△")&amp;"】"))</f>
        <v>【63.50】</v>
      </c>
      <c r="CA6" s="33">
        <f>IF(CA7="",NA(),CA7)</f>
        <v>442.79</v>
      </c>
      <c r="CB6" s="33">
        <f t="shared" ref="CB6:CJ6" si="9">IF(CB7="",NA(),CB7)</f>
        <v>371.83</v>
      </c>
      <c r="CC6" s="33">
        <f t="shared" si="9"/>
        <v>393.2</v>
      </c>
      <c r="CD6" s="33">
        <f t="shared" si="9"/>
        <v>417.67</v>
      </c>
      <c r="CE6" s="33">
        <f t="shared" si="9"/>
        <v>321.26</v>
      </c>
      <c r="CF6" s="33">
        <f t="shared" si="9"/>
        <v>283.05</v>
      </c>
      <c r="CG6" s="33">
        <f t="shared" si="9"/>
        <v>300.52</v>
      </c>
      <c r="CH6" s="33">
        <f t="shared" si="9"/>
        <v>310.47000000000003</v>
      </c>
      <c r="CI6" s="33">
        <f t="shared" si="9"/>
        <v>245.75</v>
      </c>
      <c r="CJ6" s="33">
        <f t="shared" si="9"/>
        <v>244.29</v>
      </c>
      <c r="CK6" s="32" t="str">
        <f>IF(CK7="","",IF(CK7="-","【-】","【"&amp;SUBSTITUTE(TEXT(CK7,"#,##0.00"),"-","△")&amp;"】"))</f>
        <v>【253.12】</v>
      </c>
      <c r="CL6" s="33">
        <f>IF(CL7="",NA(),CL7)</f>
        <v>75.55</v>
      </c>
      <c r="CM6" s="33">
        <f t="shared" ref="CM6:CU6" si="10">IF(CM7="",NA(),CM7)</f>
        <v>79.62</v>
      </c>
      <c r="CN6" s="33">
        <f t="shared" si="10"/>
        <v>39.81</v>
      </c>
      <c r="CO6" s="33">
        <f t="shared" si="10"/>
        <v>43.58</v>
      </c>
      <c r="CP6" s="33">
        <f t="shared" si="10"/>
        <v>41.7</v>
      </c>
      <c r="CQ6" s="33">
        <f t="shared" si="10"/>
        <v>36.18</v>
      </c>
      <c r="CR6" s="33">
        <f t="shared" si="10"/>
        <v>36.799999999999997</v>
      </c>
      <c r="CS6" s="33">
        <f t="shared" si="10"/>
        <v>36.67</v>
      </c>
      <c r="CT6" s="33">
        <f t="shared" si="10"/>
        <v>43.65</v>
      </c>
      <c r="CU6" s="33">
        <f t="shared" si="10"/>
        <v>43.58</v>
      </c>
      <c r="CV6" s="32" t="str">
        <f>IF(CV7="","",IF(CV7="-","【-】","【"&amp;SUBSTITUTE(TEXT(CV7,"#,##0.00"),"-","△")&amp;"】"))</f>
        <v>【41.06】</v>
      </c>
      <c r="CW6" s="33">
        <f>IF(CW7="",NA(),CW7)</f>
        <v>50.93</v>
      </c>
      <c r="CX6" s="33">
        <f t="shared" ref="CX6:DF6" si="11">IF(CX7="",NA(),CX7)</f>
        <v>51.81</v>
      </c>
      <c r="CY6" s="33">
        <f t="shared" si="11"/>
        <v>52.88</v>
      </c>
      <c r="CZ6" s="33">
        <f t="shared" si="11"/>
        <v>52.8</v>
      </c>
      <c r="DA6" s="33">
        <f t="shared" si="11"/>
        <v>54.15</v>
      </c>
      <c r="DB6" s="33">
        <f t="shared" si="11"/>
        <v>72.14</v>
      </c>
      <c r="DC6" s="33">
        <f t="shared" si="11"/>
        <v>71.62</v>
      </c>
      <c r="DD6" s="33">
        <f t="shared" si="11"/>
        <v>71.239999999999995</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0.05</v>
      </c>
      <c r="EM6" s="33">
        <f t="shared" si="14"/>
        <v>0.04</v>
      </c>
      <c r="EN6" s="32" t="str">
        <f>IF(EN7="","",IF(EN7="-","【-】","【"&amp;SUBSTITUTE(TEXT(EN7,"#,##0.00"),"-","△")&amp;"】"))</f>
        <v>【0.05】</v>
      </c>
    </row>
    <row r="7" spans="1:144" s="34" customFormat="1">
      <c r="A7" s="26"/>
      <c r="B7" s="35">
        <v>2014</v>
      </c>
      <c r="C7" s="35">
        <v>82333</v>
      </c>
      <c r="D7" s="35">
        <v>47</v>
      </c>
      <c r="E7" s="35">
        <v>17</v>
      </c>
      <c r="F7" s="35">
        <v>4</v>
      </c>
      <c r="G7" s="35">
        <v>0</v>
      </c>
      <c r="H7" s="35" t="s">
        <v>96</v>
      </c>
      <c r="I7" s="35" t="s">
        <v>97</v>
      </c>
      <c r="J7" s="35" t="s">
        <v>98</v>
      </c>
      <c r="K7" s="35" t="s">
        <v>99</v>
      </c>
      <c r="L7" s="35" t="s">
        <v>100</v>
      </c>
      <c r="M7" s="36" t="s">
        <v>101</v>
      </c>
      <c r="N7" s="36" t="s">
        <v>102</v>
      </c>
      <c r="O7" s="36">
        <v>10.16</v>
      </c>
      <c r="P7" s="36">
        <v>59.58</v>
      </c>
      <c r="Q7" s="36">
        <v>2916</v>
      </c>
      <c r="R7" s="36">
        <v>37299</v>
      </c>
      <c r="S7" s="36">
        <v>222.48</v>
      </c>
      <c r="T7" s="36">
        <v>167.65</v>
      </c>
      <c r="U7" s="36">
        <v>3760</v>
      </c>
      <c r="V7" s="36">
        <v>1.55</v>
      </c>
      <c r="W7" s="36">
        <v>2425.81</v>
      </c>
      <c r="X7" s="36">
        <v>84.46</v>
      </c>
      <c r="Y7" s="36">
        <v>104.81</v>
      </c>
      <c r="Z7" s="36">
        <v>95.56</v>
      </c>
      <c r="AA7" s="36">
        <v>86.12</v>
      </c>
      <c r="AB7" s="36">
        <v>87.72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1569.13</v>
      </c>
      <c r="BN7" s="36">
        <v>1436</v>
      </c>
      <c r="BO7" s="36">
        <v>1479.31</v>
      </c>
      <c r="BP7" s="36">
        <v>32.409999999999997</v>
      </c>
      <c r="BQ7" s="36">
        <v>40.92</v>
      </c>
      <c r="BR7" s="36">
        <v>38.92</v>
      </c>
      <c r="BS7" s="36">
        <v>36.700000000000003</v>
      </c>
      <c r="BT7" s="36">
        <v>49.35</v>
      </c>
      <c r="BU7" s="36">
        <v>55.15</v>
      </c>
      <c r="BV7" s="36">
        <v>52.89</v>
      </c>
      <c r="BW7" s="36">
        <v>51.73</v>
      </c>
      <c r="BX7" s="36">
        <v>64.63</v>
      </c>
      <c r="BY7" s="36">
        <v>66.56</v>
      </c>
      <c r="BZ7" s="36">
        <v>63.5</v>
      </c>
      <c r="CA7" s="36">
        <v>442.79</v>
      </c>
      <c r="CB7" s="36">
        <v>371.83</v>
      </c>
      <c r="CC7" s="36">
        <v>393.2</v>
      </c>
      <c r="CD7" s="36">
        <v>417.67</v>
      </c>
      <c r="CE7" s="36">
        <v>321.26</v>
      </c>
      <c r="CF7" s="36">
        <v>283.05</v>
      </c>
      <c r="CG7" s="36">
        <v>300.52</v>
      </c>
      <c r="CH7" s="36">
        <v>310.47000000000003</v>
      </c>
      <c r="CI7" s="36">
        <v>245.75</v>
      </c>
      <c r="CJ7" s="36">
        <v>244.29</v>
      </c>
      <c r="CK7" s="36">
        <v>253.12</v>
      </c>
      <c r="CL7" s="36">
        <v>75.55</v>
      </c>
      <c r="CM7" s="36">
        <v>79.62</v>
      </c>
      <c r="CN7" s="36">
        <v>39.81</v>
      </c>
      <c r="CO7" s="36">
        <v>43.58</v>
      </c>
      <c r="CP7" s="36">
        <v>41.7</v>
      </c>
      <c r="CQ7" s="36">
        <v>36.18</v>
      </c>
      <c r="CR7" s="36">
        <v>36.799999999999997</v>
      </c>
      <c r="CS7" s="36">
        <v>36.67</v>
      </c>
      <c r="CT7" s="36">
        <v>43.65</v>
      </c>
      <c r="CU7" s="36">
        <v>43.58</v>
      </c>
      <c r="CV7" s="36">
        <v>41.06</v>
      </c>
      <c r="CW7" s="36">
        <v>50.93</v>
      </c>
      <c r="CX7" s="36">
        <v>51.81</v>
      </c>
      <c r="CY7" s="36">
        <v>52.88</v>
      </c>
      <c r="CZ7" s="36">
        <v>52.8</v>
      </c>
      <c r="DA7" s="36">
        <v>54.15</v>
      </c>
      <c r="DB7" s="36">
        <v>72.14</v>
      </c>
      <c r="DC7" s="36">
        <v>71.62</v>
      </c>
      <c r="DD7" s="36">
        <v>71.239999999999995</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2016-02-19T00:48:28Z</cp:lastPrinted>
  <dcterms:created xsi:type="dcterms:W3CDTF">2016-02-03T09:01:57Z</dcterms:created>
  <dcterms:modified xsi:type="dcterms:W3CDTF">2016-02-19T02:11:38Z</dcterms:modified>
</cp:coreProperties>
</file>